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15e\AC\Temp\"/>
    </mc:Choice>
  </mc:AlternateContent>
  <xr:revisionPtr revIDLastSave="0" documentId="8_{381F1374-4E50-6B48-BA6A-6088F887D798}" xr6:coauthVersionLast="47" xr6:coauthVersionMax="47" xr10:uidLastSave="{00000000-0000-0000-0000-000000000000}"/>
  <bookViews>
    <workbookView xWindow="-60" yWindow="-60" windowWidth="15480" windowHeight="11640" xr2:uid="{783813B4-CEDD-45D8-85F3-7E5D3DD2FDC3}"/>
  </bookViews>
  <sheets>
    <sheet name="Accounts_2022-23" sheetId="1" r:id="rId1"/>
  </sheets>
  <definedNames>
    <definedName name="_xlnm.Print_Area" localSheetId="0">'Accounts_2022-23'!$A$1:$V$85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4" i="1" l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</calcChain>
</file>

<file path=xl/sharedStrings.xml><?xml version="1.0" encoding="utf-8"?>
<sst xmlns="http://schemas.openxmlformats.org/spreadsheetml/2006/main" count="151" uniqueCount="64">
  <si>
    <t>RECEIPTS YEAR ENDING 31st MARCH 2023</t>
  </si>
  <si>
    <t>PAYMENTS YEAR ENDING 31st MARCH 2023</t>
  </si>
  <si>
    <t>DATE</t>
  </si>
  <si>
    <t>Description</t>
  </si>
  <si>
    <t>Cheque No</t>
  </si>
  <si>
    <t>Precept</t>
  </si>
  <si>
    <t>Misc</t>
  </si>
  <si>
    <t>Interest</t>
  </si>
  <si>
    <t>Burials/ Inscriptions</t>
  </si>
  <si>
    <t>VAT</t>
  </si>
  <si>
    <t>Cemetery Maint.</t>
  </si>
  <si>
    <t>Grass                        Cutting</t>
  </si>
  <si>
    <t>Neighbourhood Plan</t>
  </si>
  <si>
    <t>Donations S137  other</t>
  </si>
  <si>
    <t>Clerks'                       Salary</t>
  </si>
  <si>
    <t>Stationary Postage Mileage</t>
  </si>
  <si>
    <t>Fees Training Misc</t>
  </si>
  <si>
    <t>Insurance                 &amp;  SUBS</t>
  </si>
  <si>
    <t>Transfers</t>
  </si>
  <si>
    <t>Deposit A/C</t>
  </si>
  <si>
    <t>CURRENT A/C</t>
  </si>
  <si>
    <t>Total Balance</t>
  </si>
  <si>
    <t>Opening balance 1st April 2022</t>
  </si>
  <si>
    <t>es village hall</t>
  </si>
  <si>
    <t>g harvey</t>
  </si>
  <si>
    <t>sto</t>
  </si>
  <si>
    <t>precious gardens</t>
  </si>
  <si>
    <t xml:space="preserve">christmas tree </t>
  </si>
  <si>
    <t>war graves</t>
  </si>
  <si>
    <t>giro</t>
  </si>
  <si>
    <t>return grant SCF</t>
  </si>
  <si>
    <t xml:space="preserve">PRECEPT </t>
  </si>
  <si>
    <t>Townland trust</t>
  </si>
  <si>
    <t>SALC</t>
  </si>
  <si>
    <t>Suffolk Digital</t>
  </si>
  <si>
    <t>village hall 2021</t>
  </si>
  <si>
    <t>village hall 2022</t>
  </si>
  <si>
    <t>allotments</t>
  </si>
  <si>
    <t>deposit</t>
  </si>
  <si>
    <t>bank interest</t>
  </si>
  <si>
    <t>ICO</t>
  </si>
  <si>
    <t>VAT Credit</t>
  </si>
  <si>
    <t>precious gardens Jubilee</t>
  </si>
  <si>
    <t>g harvey stationary</t>
  </si>
  <si>
    <t>c cook Jubilee</t>
  </si>
  <si>
    <t>s starke Jubilee</t>
  </si>
  <si>
    <t>Moore bros</t>
  </si>
  <si>
    <t>precious gardens pinch gates</t>
  </si>
  <si>
    <t>precious gardens green posts</t>
  </si>
  <si>
    <t>survey solutions</t>
  </si>
  <si>
    <t>SALC Audit</t>
  </si>
  <si>
    <t>zurich insurance</t>
  </si>
  <si>
    <t>bamk interest</t>
  </si>
  <si>
    <t>earl soham village hall</t>
  </si>
  <si>
    <t>SALC payroll</t>
  </si>
  <si>
    <t>nick ashwell signwriting</t>
  </si>
  <si>
    <t>TEEC Website</t>
  </si>
  <si>
    <t>callenders flowers</t>
  </si>
  <si>
    <t>debit</t>
  </si>
  <si>
    <t>interest charge</t>
  </si>
  <si>
    <t>interest earned</t>
  </si>
  <si>
    <t>Totals</t>
  </si>
  <si>
    <t>£</t>
  </si>
  <si>
    <t xml:space="preserve">            PAYMENTS YEAR ENDING 31st MARCH 2023                                            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</si>
</sst>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;&quot;-&quot;#,##0.00&quot; &quot;;&quot; -&quot;#&quot; &quot;;@&quot; &quot;"/>
    <numFmt numFmtId="165" formatCode="[$£-809]#,##0.00;[Red]&quot;-&quot;[$£-809]#,##0.00"/>
  </numFmts>
  <fonts count="9" x14ac:knownFonts="1"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9"/>
      <color rgb="FF000000"/>
      <name val="Comic Sans MS"/>
      <family val="4"/>
    </font>
    <font>
      <sz val="9"/>
      <color rgb="FF008000"/>
      <name val="Comic Sans MS"/>
      <family val="4"/>
    </font>
    <font>
      <b/>
      <sz val="9"/>
      <color rgb="FF000000"/>
      <name val="Comic Sans MS"/>
      <family val="4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66"/>
        <bgColor rgb="FFFFFF66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double">
        <color rgb="FFFF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5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164" fontId="1" fillId="2" borderId="3" xfId="1" applyFont="1" applyFill="1" applyBorder="1" applyAlignment="1">
      <alignment horizontal="right" vertical="center"/>
    </xf>
    <xf numFmtId="164" fontId="1" fillId="2" borderId="1" xfId="1" applyFont="1" applyFill="1" applyBorder="1" applyAlignment="1">
      <alignment horizontal="right" vertical="center"/>
    </xf>
    <xf numFmtId="164" fontId="1" fillId="2" borderId="4" xfId="1" applyFont="1" applyFill="1" applyBorder="1" applyAlignment="1">
      <alignment horizontal="right" vertical="center"/>
    </xf>
    <xf numFmtId="164" fontId="1" fillId="2" borderId="2" xfId="1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164" fontId="7" fillId="2" borderId="1" xfId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164" fontId="8" fillId="3" borderId="3" xfId="1" applyFont="1" applyFill="1" applyBorder="1" applyAlignment="1">
      <alignment horizontal="right" vertical="center"/>
    </xf>
    <xf numFmtId="165" fontId="6" fillId="4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0" fillId="0" borderId="6" xfId="0" applyFill="1" applyBorder="1"/>
  </cellXfs>
  <cellStyles count="6">
    <cellStyle name="Excel_BuiltIn_Comma" xfId="1" xr:uid="{CA88E699-3C01-4594-B199-4EB3A1100BA0}"/>
    <cellStyle name="Heading" xfId="2" xr:uid="{17D5BF63-18E0-4EC6-BA52-56BE9C83FBDB}"/>
    <cellStyle name="Heading1" xfId="3" xr:uid="{3C777B05-750B-433F-90BF-96EC27B70155}"/>
    <cellStyle name="Normal" xfId="0" builtinId="0" customBuiltin="1"/>
    <cellStyle name="Result" xfId="4" xr:uid="{3F4B8F2E-8751-4FAA-8770-5EBE2CE43A15}"/>
    <cellStyle name="Result2" xfId="5" xr:uid="{DB987DAF-167A-4D7B-BCBD-C394BFB885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8161D-A008-43BF-B36E-E20E1C2B9FBA}">
  <dimension ref="A1:IW214"/>
  <sheetViews>
    <sheetView tabSelected="1" topLeftCell="L54" workbookViewId="0"/>
  </sheetViews>
  <sheetFormatPr defaultRowHeight="14.25" x14ac:dyDescent="0.15"/>
  <cols>
    <col min="1" max="1" width="11.765625" style="42" customWidth="1"/>
    <col min="2" max="2" width="22.5546875" style="37" customWidth="1"/>
    <col min="3" max="3" width="8.2109375" style="42" customWidth="1"/>
    <col min="4" max="7" width="10.91015625" style="43" customWidth="1"/>
    <col min="8" max="8" width="10.05078125" style="43" customWidth="1"/>
    <col min="9" max="9" width="10.91015625" style="42" customWidth="1"/>
    <col min="10" max="16" width="10.91015625" style="43" customWidth="1"/>
    <col min="17" max="17" width="10.91015625" style="44" customWidth="1"/>
    <col min="18" max="21" width="10.91015625" style="36" customWidth="1"/>
    <col min="22" max="22" width="10.171875" style="40" customWidth="1"/>
    <col min="23" max="35" width="8.45703125" style="40" customWidth="1"/>
    <col min="36" max="257" width="8.45703125" style="36" customWidth="1"/>
    <col min="258" max="1025" width="10.78515625" customWidth="1"/>
    <col min="1026" max="1026" width="8.94921875" customWidth="1"/>
  </cols>
  <sheetData>
    <row r="1" spans="1:49" s="7" customFormat="1" ht="20.45" customHeight="1" x14ac:dyDescent="0.15">
      <c r="A1" s="1"/>
      <c r="B1" s="1"/>
      <c r="C1" s="2"/>
      <c r="D1" s="45" t="s">
        <v>0</v>
      </c>
      <c r="E1" s="45"/>
      <c r="F1" s="45"/>
      <c r="G1" s="45"/>
      <c r="H1" s="4"/>
      <c r="I1" s="46" t="s">
        <v>1</v>
      </c>
      <c r="J1" s="46"/>
      <c r="K1" s="46"/>
      <c r="L1" s="46"/>
      <c r="M1" s="46"/>
      <c r="N1" s="46"/>
      <c r="O1" s="46"/>
      <c r="P1" s="46"/>
      <c r="Q1" s="46"/>
      <c r="R1" s="3"/>
      <c r="S1" s="4"/>
      <c r="T1" s="5"/>
      <c r="U1" s="1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12" customFormat="1" ht="36.75" customHeight="1" x14ac:dyDescent="0.25">
      <c r="A2" s="8" t="s">
        <v>2</v>
      </c>
      <c r="B2" s="8" t="s">
        <v>3</v>
      </c>
      <c r="C2" s="9" t="s">
        <v>4</v>
      </c>
      <c r="D2" s="10" t="s">
        <v>5</v>
      </c>
      <c r="E2" s="10" t="s">
        <v>6</v>
      </c>
      <c r="F2" s="8" t="s">
        <v>7</v>
      </c>
      <c r="G2" s="8" t="s">
        <v>8</v>
      </c>
      <c r="H2" s="11" t="s">
        <v>9</v>
      </c>
      <c r="I2" s="10" t="s">
        <v>10</v>
      </c>
      <c r="J2" s="8" t="s">
        <v>11</v>
      </c>
      <c r="K2" s="8" t="s">
        <v>12</v>
      </c>
      <c r="L2" s="8" t="s">
        <v>13</v>
      </c>
      <c r="M2" s="8" t="s">
        <v>14</v>
      </c>
      <c r="N2" s="8" t="s">
        <v>15</v>
      </c>
      <c r="O2" s="8" t="s">
        <v>16</v>
      </c>
      <c r="P2" s="8" t="s">
        <v>17</v>
      </c>
      <c r="Q2" s="9" t="s">
        <v>9</v>
      </c>
      <c r="R2" s="10" t="s">
        <v>18</v>
      </c>
      <c r="S2" s="11" t="s">
        <v>12</v>
      </c>
      <c r="T2" s="8" t="s">
        <v>19</v>
      </c>
      <c r="U2" s="8" t="s">
        <v>20</v>
      </c>
      <c r="V2" s="8" t="s">
        <v>21</v>
      </c>
    </row>
    <row r="3" spans="1:49" s="12" customFormat="1" ht="14.85" customHeight="1" x14ac:dyDescent="0.15">
      <c r="A3" s="13"/>
      <c r="B3" s="14" t="s">
        <v>22</v>
      </c>
      <c r="C3" s="15"/>
      <c r="D3" s="16"/>
      <c r="E3" s="16"/>
      <c r="F3" s="13"/>
      <c r="G3" s="13"/>
      <c r="H3" s="17"/>
      <c r="I3" s="16"/>
      <c r="J3" s="13"/>
      <c r="K3" s="13"/>
      <c r="L3" s="13"/>
      <c r="M3" s="13"/>
      <c r="N3" s="13"/>
      <c r="O3" s="13"/>
      <c r="P3" s="13"/>
      <c r="Q3" s="18"/>
      <c r="R3" s="16"/>
      <c r="S3" s="17"/>
      <c r="T3" s="13">
        <v>4951.38</v>
      </c>
      <c r="U3" s="13">
        <v>27573.24</v>
      </c>
      <c r="V3" s="19">
        <f>SUM(S3:T3:U3)</f>
        <v>32524.620000000003</v>
      </c>
    </row>
    <row r="4" spans="1:49" s="27" customFormat="1" x14ac:dyDescent="0.15">
      <c r="A4" s="20">
        <v>44652</v>
      </c>
      <c r="B4" s="21" t="s">
        <v>23</v>
      </c>
      <c r="C4" s="22">
        <v>200016</v>
      </c>
      <c r="D4" s="23"/>
      <c r="E4" s="23"/>
      <c r="F4" s="24"/>
      <c r="G4" s="24"/>
      <c r="H4" s="25"/>
      <c r="I4" s="23"/>
      <c r="J4" s="24"/>
      <c r="K4" s="24"/>
      <c r="L4" s="24"/>
      <c r="M4" s="24"/>
      <c r="N4" s="24"/>
      <c r="O4" s="24">
        <v>44</v>
      </c>
      <c r="P4" s="24"/>
      <c r="Q4" s="26"/>
      <c r="R4" s="23"/>
      <c r="S4" s="25"/>
      <c r="T4" s="24"/>
      <c r="U4" s="24"/>
      <c r="V4" s="19">
        <f t="shared" ref="V4:V35" si="0">SUM((V3)+SUM(D4:H4)-(SUM(I4:Q4)))</f>
        <v>32480.620000000003</v>
      </c>
    </row>
    <row r="5" spans="1:49" s="6" customFormat="1" x14ac:dyDescent="0.15">
      <c r="A5" s="20">
        <v>44655</v>
      </c>
      <c r="B5" s="21" t="s">
        <v>24</v>
      </c>
      <c r="C5" s="2" t="s">
        <v>25</v>
      </c>
      <c r="D5" s="23"/>
      <c r="E5" s="23"/>
      <c r="F5" s="24"/>
      <c r="G5" s="24"/>
      <c r="H5" s="25"/>
      <c r="I5" s="23"/>
      <c r="J5" s="24"/>
      <c r="K5" s="24"/>
      <c r="L5" s="24"/>
      <c r="M5" s="24">
        <v>300.41000000000003</v>
      </c>
      <c r="N5" s="24"/>
      <c r="O5" s="24"/>
      <c r="P5" s="24"/>
      <c r="Q5" s="26"/>
      <c r="R5" s="23"/>
      <c r="S5" s="25"/>
      <c r="T5" s="24"/>
      <c r="U5" s="24"/>
      <c r="V5" s="19">
        <f t="shared" si="0"/>
        <v>32180.210000000003</v>
      </c>
    </row>
    <row r="6" spans="1:49" s="6" customFormat="1" x14ac:dyDescent="0.15">
      <c r="A6" s="20">
        <v>44656</v>
      </c>
      <c r="B6" s="21" t="s">
        <v>26</v>
      </c>
      <c r="C6" s="2" t="s">
        <v>25</v>
      </c>
      <c r="D6" s="23"/>
      <c r="E6" s="23"/>
      <c r="F6" s="24"/>
      <c r="G6" s="24"/>
      <c r="H6" s="25"/>
      <c r="I6" s="23"/>
      <c r="J6" s="24">
        <v>57.5</v>
      </c>
      <c r="K6" s="24"/>
      <c r="L6" s="24"/>
      <c r="M6" s="24"/>
      <c r="N6" s="24"/>
      <c r="O6" s="24"/>
      <c r="P6" s="24"/>
      <c r="Q6" s="26"/>
      <c r="R6" s="23"/>
      <c r="S6" s="25"/>
      <c r="T6" s="24"/>
      <c r="U6" s="24"/>
      <c r="V6" s="19">
        <f t="shared" si="0"/>
        <v>32122.710000000003</v>
      </c>
    </row>
    <row r="7" spans="1:49" s="6" customFormat="1" x14ac:dyDescent="0.15">
      <c r="A7" s="20">
        <v>44656</v>
      </c>
      <c r="B7" s="21" t="s">
        <v>26</v>
      </c>
      <c r="C7" s="2" t="s">
        <v>25</v>
      </c>
      <c r="D7" s="23"/>
      <c r="E7" s="23"/>
      <c r="F7" s="24"/>
      <c r="G7" s="24"/>
      <c r="H7" s="25"/>
      <c r="I7" s="23">
        <v>76.25</v>
      </c>
      <c r="J7" s="24"/>
      <c r="K7" s="24"/>
      <c r="L7" s="24"/>
      <c r="M7" s="24"/>
      <c r="N7" s="24"/>
      <c r="O7" s="24"/>
      <c r="P7" s="24"/>
      <c r="Q7" s="26"/>
      <c r="R7" s="23"/>
      <c r="S7" s="25"/>
      <c r="T7" s="24"/>
      <c r="U7" s="24"/>
      <c r="V7" s="19">
        <f t="shared" si="0"/>
        <v>32046.460000000003</v>
      </c>
    </row>
    <row r="8" spans="1:49" s="6" customFormat="1" x14ac:dyDescent="0.15">
      <c r="A8" s="20">
        <v>44659</v>
      </c>
      <c r="B8" s="21" t="s">
        <v>27</v>
      </c>
      <c r="C8" s="2">
        <v>200017</v>
      </c>
      <c r="D8" s="23"/>
      <c r="E8" s="23"/>
      <c r="F8" s="24"/>
      <c r="G8" s="24"/>
      <c r="H8" s="25"/>
      <c r="I8" s="23"/>
      <c r="J8" s="24"/>
      <c r="K8" s="24"/>
      <c r="L8" s="24"/>
      <c r="M8" s="24"/>
      <c r="N8" s="24"/>
      <c r="O8" s="24">
        <v>30.02</v>
      </c>
      <c r="P8" s="24"/>
      <c r="Q8" s="26"/>
      <c r="R8" s="23"/>
      <c r="S8" s="25"/>
      <c r="T8" s="24"/>
      <c r="U8" s="24"/>
      <c r="V8" s="19">
        <f t="shared" si="0"/>
        <v>32016.440000000002</v>
      </c>
    </row>
    <row r="9" spans="1:49" s="6" customFormat="1" x14ac:dyDescent="0.15">
      <c r="A9" s="20">
        <v>44670</v>
      </c>
      <c r="B9" s="21" t="s">
        <v>28</v>
      </c>
      <c r="C9" s="2" t="s">
        <v>29</v>
      </c>
      <c r="D9" s="23"/>
      <c r="E9" s="23">
        <v>15</v>
      </c>
      <c r="F9" s="24"/>
      <c r="G9" s="24"/>
      <c r="H9" s="25"/>
      <c r="I9" s="23"/>
      <c r="J9" s="24"/>
      <c r="K9" s="24"/>
      <c r="L9" s="24"/>
      <c r="M9" s="24"/>
      <c r="N9" s="24"/>
      <c r="O9" s="24"/>
      <c r="P9" s="24"/>
      <c r="Q9" s="26"/>
      <c r="R9" s="23"/>
      <c r="S9" s="25"/>
      <c r="T9" s="24"/>
      <c r="U9" s="24"/>
      <c r="V9" s="19">
        <f t="shared" si="0"/>
        <v>32031.440000000002</v>
      </c>
    </row>
    <row r="10" spans="1:49" s="6" customFormat="1" x14ac:dyDescent="0.15">
      <c r="A10" s="20">
        <v>44677</v>
      </c>
      <c r="B10" s="21" t="s">
        <v>30</v>
      </c>
      <c r="C10" s="2">
        <v>200023</v>
      </c>
      <c r="D10" s="23"/>
      <c r="E10" s="23"/>
      <c r="F10" s="24"/>
      <c r="G10" s="24"/>
      <c r="H10" s="25"/>
      <c r="I10" s="23"/>
      <c r="J10" s="24"/>
      <c r="K10" s="24"/>
      <c r="L10" s="24"/>
      <c r="M10" s="24"/>
      <c r="N10" s="24"/>
      <c r="O10" s="24">
        <v>598.80999999999995</v>
      </c>
      <c r="P10" s="24"/>
      <c r="Q10" s="26"/>
      <c r="R10" s="23"/>
      <c r="S10" s="25"/>
      <c r="T10" s="24"/>
      <c r="U10" s="24"/>
      <c r="V10" s="19">
        <f t="shared" si="0"/>
        <v>31432.63</v>
      </c>
    </row>
    <row r="11" spans="1:49" s="6" customFormat="1" x14ac:dyDescent="0.15">
      <c r="A11" s="20">
        <v>44680</v>
      </c>
      <c r="B11" s="21" t="s">
        <v>31</v>
      </c>
      <c r="C11" s="2" t="s">
        <v>29</v>
      </c>
      <c r="D11" s="23">
        <v>6643.5</v>
      </c>
      <c r="E11" s="23"/>
      <c r="F11" s="24"/>
      <c r="G11" s="24"/>
      <c r="H11" s="25"/>
      <c r="I11" s="23"/>
      <c r="J11" s="24"/>
      <c r="K11" s="24"/>
      <c r="L11" s="24"/>
      <c r="M11" s="24"/>
      <c r="N11" s="24"/>
      <c r="O11" s="24"/>
      <c r="P11" s="24"/>
      <c r="Q11" s="26"/>
      <c r="R11" s="23"/>
      <c r="S11" s="25"/>
      <c r="T11" s="24"/>
      <c r="U11" s="24"/>
      <c r="V11" s="19">
        <f t="shared" si="0"/>
        <v>38076.130000000005</v>
      </c>
    </row>
    <row r="12" spans="1:49" s="6" customFormat="1" x14ac:dyDescent="0.15">
      <c r="A12" s="20">
        <v>44684</v>
      </c>
      <c r="B12" s="21" t="s">
        <v>24</v>
      </c>
      <c r="C12" s="2" t="s">
        <v>25</v>
      </c>
      <c r="D12" s="23"/>
      <c r="E12" s="23"/>
      <c r="F12" s="24">
        <v>0</v>
      </c>
      <c r="G12" s="24"/>
      <c r="H12" s="25"/>
      <c r="I12" s="23"/>
      <c r="J12" s="24"/>
      <c r="K12" s="24"/>
      <c r="L12" s="24"/>
      <c r="M12" s="24">
        <v>300.41000000000003</v>
      </c>
      <c r="N12" s="24"/>
      <c r="O12" s="24"/>
      <c r="P12" s="24"/>
      <c r="Q12" s="26"/>
      <c r="R12" s="23"/>
      <c r="S12" s="25"/>
      <c r="T12" s="24"/>
      <c r="U12" s="24"/>
      <c r="V12" s="19">
        <f t="shared" si="0"/>
        <v>37775.72</v>
      </c>
    </row>
    <row r="13" spans="1:49" s="6" customFormat="1" x14ac:dyDescent="0.15">
      <c r="A13" s="20">
        <v>44686</v>
      </c>
      <c r="B13" s="21" t="s">
        <v>26</v>
      </c>
      <c r="C13" s="2" t="s">
        <v>25</v>
      </c>
      <c r="D13" s="23"/>
      <c r="E13" s="23"/>
      <c r="F13" s="24"/>
      <c r="G13" s="24"/>
      <c r="H13" s="25"/>
      <c r="I13" s="23"/>
      <c r="J13" s="24">
        <v>57.5</v>
      </c>
      <c r="K13" s="24"/>
      <c r="L13" s="24"/>
      <c r="M13" s="24"/>
      <c r="N13" s="24"/>
      <c r="O13" s="24"/>
      <c r="P13" s="24"/>
      <c r="Q13" s="26"/>
      <c r="R13" s="23"/>
      <c r="S13" s="25"/>
      <c r="T13" s="24"/>
      <c r="U13" s="24"/>
      <c r="V13" s="19">
        <f t="shared" si="0"/>
        <v>37718.22</v>
      </c>
    </row>
    <row r="14" spans="1:49" s="6" customFormat="1" x14ac:dyDescent="0.15">
      <c r="A14" s="20">
        <v>44686</v>
      </c>
      <c r="B14" s="21" t="s">
        <v>26</v>
      </c>
      <c r="C14" s="2" t="s">
        <v>25</v>
      </c>
      <c r="D14" s="23"/>
      <c r="E14" s="23"/>
      <c r="F14" s="24"/>
      <c r="G14" s="24"/>
      <c r="H14" s="25"/>
      <c r="I14" s="23">
        <v>76.25</v>
      </c>
      <c r="J14" s="24"/>
      <c r="K14" s="24"/>
      <c r="L14" s="24"/>
      <c r="M14" s="24"/>
      <c r="N14" s="24"/>
      <c r="O14" s="24"/>
      <c r="P14" s="24"/>
      <c r="Q14" s="26"/>
      <c r="R14" s="23"/>
      <c r="S14" s="25"/>
      <c r="T14" s="24"/>
      <c r="U14" s="24"/>
      <c r="V14" s="19">
        <f t="shared" si="0"/>
        <v>37641.97</v>
      </c>
    </row>
    <row r="15" spans="1:49" s="6" customFormat="1" x14ac:dyDescent="0.15">
      <c r="A15" s="20">
        <v>44686</v>
      </c>
      <c r="B15" s="21" t="s">
        <v>32</v>
      </c>
      <c r="C15" s="2">
        <v>200027</v>
      </c>
      <c r="D15" s="23"/>
      <c r="E15" s="23"/>
      <c r="F15" s="24"/>
      <c r="G15" s="24"/>
      <c r="H15" s="25"/>
      <c r="I15" s="23"/>
      <c r="J15" s="24"/>
      <c r="K15" s="24"/>
      <c r="L15" s="24"/>
      <c r="M15" s="24"/>
      <c r="N15" s="24"/>
      <c r="O15" s="24"/>
      <c r="P15" s="24">
        <v>200</v>
      </c>
      <c r="Q15" s="26"/>
      <c r="R15" s="23"/>
      <c r="S15" s="25"/>
      <c r="T15" s="24"/>
      <c r="U15" s="24"/>
      <c r="V15" s="19">
        <f t="shared" si="0"/>
        <v>37441.97</v>
      </c>
    </row>
    <row r="16" spans="1:49" s="6" customFormat="1" x14ac:dyDescent="0.15">
      <c r="A16" s="20">
        <v>44698</v>
      </c>
      <c r="B16" s="21" t="s">
        <v>33</v>
      </c>
      <c r="C16" s="2">
        <v>200026</v>
      </c>
      <c r="D16" s="23"/>
      <c r="E16" s="23"/>
      <c r="F16" s="24"/>
      <c r="G16" s="24"/>
      <c r="H16" s="25"/>
      <c r="I16" s="23"/>
      <c r="J16" s="24"/>
      <c r="K16" s="24"/>
      <c r="L16" s="24"/>
      <c r="M16" s="24"/>
      <c r="N16" s="24"/>
      <c r="O16" s="24"/>
      <c r="P16" s="24">
        <v>198.59</v>
      </c>
      <c r="Q16" s="26"/>
      <c r="R16" s="23"/>
      <c r="S16" s="25"/>
      <c r="T16" s="24"/>
      <c r="U16" s="24"/>
      <c r="V16" s="19">
        <f t="shared" si="0"/>
        <v>37243.380000000005</v>
      </c>
    </row>
    <row r="17" spans="1:22" s="6" customFormat="1" x14ac:dyDescent="0.15">
      <c r="A17" s="20">
        <v>44705</v>
      </c>
      <c r="B17" s="21" t="s">
        <v>34</v>
      </c>
      <c r="C17" s="2">
        <v>200028</v>
      </c>
      <c r="D17" s="23"/>
      <c r="E17" s="23"/>
      <c r="F17" s="24"/>
      <c r="G17" s="24"/>
      <c r="H17" s="25"/>
      <c r="I17" s="23"/>
      <c r="J17" s="24"/>
      <c r="K17" s="24"/>
      <c r="L17" s="24"/>
      <c r="M17" s="24"/>
      <c r="N17" s="24"/>
      <c r="O17" s="24">
        <v>35</v>
      </c>
      <c r="P17" s="24"/>
      <c r="Q17" s="26"/>
      <c r="R17" s="23"/>
      <c r="S17" s="25"/>
      <c r="T17" s="24"/>
      <c r="U17" s="24"/>
      <c r="V17" s="19">
        <f t="shared" si="0"/>
        <v>37208.380000000005</v>
      </c>
    </row>
    <row r="18" spans="1:22" s="6" customFormat="1" x14ac:dyDescent="0.15">
      <c r="A18" s="20">
        <v>44711</v>
      </c>
      <c r="B18" s="21" t="s">
        <v>35</v>
      </c>
      <c r="C18" s="2">
        <v>200024</v>
      </c>
      <c r="D18" s="23"/>
      <c r="E18" s="23"/>
      <c r="F18" s="24"/>
      <c r="G18" s="24"/>
      <c r="H18" s="25"/>
      <c r="I18" s="23"/>
      <c r="J18" s="24"/>
      <c r="K18" s="24"/>
      <c r="L18" s="24">
        <v>1000</v>
      </c>
      <c r="M18" s="24"/>
      <c r="N18" s="24"/>
      <c r="O18" s="24"/>
      <c r="P18" s="24"/>
      <c r="Q18" s="26"/>
      <c r="R18" s="23"/>
      <c r="S18" s="25"/>
      <c r="T18" s="24"/>
      <c r="U18" s="24"/>
      <c r="V18" s="19">
        <f t="shared" si="0"/>
        <v>36208.380000000005</v>
      </c>
    </row>
    <row r="19" spans="1:22" s="6" customFormat="1" x14ac:dyDescent="0.15">
      <c r="A19" s="20">
        <v>44711</v>
      </c>
      <c r="B19" s="21" t="s">
        <v>36</v>
      </c>
      <c r="C19" s="2">
        <v>200025</v>
      </c>
      <c r="D19" s="23"/>
      <c r="E19" s="23"/>
      <c r="F19" s="24"/>
      <c r="G19" s="24"/>
      <c r="H19" s="25"/>
      <c r="I19" s="23"/>
      <c r="J19" s="24"/>
      <c r="K19" s="24"/>
      <c r="L19" s="24">
        <v>1000</v>
      </c>
      <c r="M19" s="24"/>
      <c r="N19" s="24"/>
      <c r="O19" s="24"/>
      <c r="P19" s="24"/>
      <c r="Q19" s="26"/>
      <c r="R19" s="23"/>
      <c r="S19" s="25"/>
      <c r="T19" s="24"/>
      <c r="U19" s="24"/>
      <c r="V19" s="19">
        <f t="shared" si="0"/>
        <v>35208.380000000005</v>
      </c>
    </row>
    <row r="20" spans="1:22" s="6" customFormat="1" x14ac:dyDescent="0.15">
      <c r="A20" s="20">
        <v>44711</v>
      </c>
      <c r="B20" s="21" t="s">
        <v>37</v>
      </c>
      <c r="C20" s="2" t="s">
        <v>38</v>
      </c>
      <c r="D20" s="23"/>
      <c r="E20" s="23">
        <v>200</v>
      </c>
      <c r="F20" s="24"/>
      <c r="G20" s="24"/>
      <c r="H20" s="25"/>
      <c r="I20" s="23"/>
      <c r="J20" s="24"/>
      <c r="K20" s="24"/>
      <c r="L20" s="24"/>
      <c r="M20" s="24"/>
      <c r="N20" s="28"/>
      <c r="O20" s="24"/>
      <c r="P20" s="24"/>
      <c r="Q20" s="26"/>
      <c r="R20" s="23"/>
      <c r="S20" s="25"/>
      <c r="T20" s="24"/>
      <c r="U20" s="24"/>
      <c r="V20" s="19">
        <f t="shared" si="0"/>
        <v>35408.380000000005</v>
      </c>
    </row>
    <row r="21" spans="1:22" s="6" customFormat="1" x14ac:dyDescent="0.15">
      <c r="A21" s="20">
        <v>44718</v>
      </c>
      <c r="B21" s="21" t="s">
        <v>24</v>
      </c>
      <c r="C21" s="2" t="s">
        <v>25</v>
      </c>
      <c r="D21" s="23"/>
      <c r="E21" s="23"/>
      <c r="F21" s="24"/>
      <c r="G21" s="24"/>
      <c r="H21" s="25"/>
      <c r="I21" s="23"/>
      <c r="J21" s="24"/>
      <c r="K21" s="24"/>
      <c r="L21" s="24"/>
      <c r="M21" s="24">
        <v>300.41000000000003</v>
      </c>
      <c r="N21" s="24"/>
      <c r="O21" s="24"/>
      <c r="P21" s="24"/>
      <c r="Q21" s="26"/>
      <c r="R21" s="23"/>
      <c r="S21" s="25"/>
      <c r="T21" s="24"/>
      <c r="U21" s="24"/>
      <c r="V21" s="19">
        <f t="shared" si="0"/>
        <v>35107.97</v>
      </c>
    </row>
    <row r="22" spans="1:22" s="6" customFormat="1" x14ac:dyDescent="0.15">
      <c r="A22" s="20">
        <v>44718</v>
      </c>
      <c r="B22" s="21" t="s">
        <v>26</v>
      </c>
      <c r="C22" s="2" t="s">
        <v>25</v>
      </c>
      <c r="D22" s="23"/>
      <c r="E22" s="23"/>
      <c r="F22" s="24"/>
      <c r="G22" s="24"/>
      <c r="H22" s="25"/>
      <c r="I22" s="23"/>
      <c r="J22" s="24">
        <v>57.5</v>
      </c>
      <c r="K22" s="24"/>
      <c r="L22" s="24"/>
      <c r="M22" s="24"/>
      <c r="N22" s="24"/>
      <c r="O22" s="24"/>
      <c r="P22" s="24"/>
      <c r="Q22" s="26"/>
      <c r="R22" s="23"/>
      <c r="S22" s="25"/>
      <c r="T22" s="24"/>
      <c r="U22" s="24"/>
      <c r="V22" s="19">
        <f t="shared" si="0"/>
        <v>35050.47</v>
      </c>
    </row>
    <row r="23" spans="1:22" s="6" customFormat="1" x14ac:dyDescent="0.15">
      <c r="A23" s="20">
        <v>44718</v>
      </c>
      <c r="B23" s="21" t="s">
        <v>26</v>
      </c>
      <c r="C23" s="2" t="s">
        <v>25</v>
      </c>
      <c r="D23" s="23"/>
      <c r="E23" s="23"/>
      <c r="F23" s="24"/>
      <c r="G23" s="24"/>
      <c r="H23" s="25"/>
      <c r="I23" s="23">
        <v>76.25</v>
      </c>
      <c r="J23" s="24"/>
      <c r="K23" s="24"/>
      <c r="L23" s="24"/>
      <c r="M23" s="24"/>
      <c r="N23" s="24"/>
      <c r="O23" s="24"/>
      <c r="P23" s="24"/>
      <c r="Q23" s="26"/>
      <c r="R23" s="23"/>
      <c r="S23" s="25"/>
      <c r="T23" s="24"/>
      <c r="U23" s="24"/>
      <c r="V23" s="19">
        <f t="shared" si="0"/>
        <v>34974.22</v>
      </c>
    </row>
    <row r="24" spans="1:22" s="6" customFormat="1" x14ac:dyDescent="0.15">
      <c r="A24" s="20">
        <v>44718</v>
      </c>
      <c r="B24" s="21" t="s">
        <v>39</v>
      </c>
      <c r="C24" s="2" t="s">
        <v>29</v>
      </c>
      <c r="D24" s="23"/>
      <c r="E24" s="23"/>
      <c r="F24" s="24">
        <v>2.37</v>
      </c>
      <c r="G24" s="24"/>
      <c r="H24" s="25"/>
      <c r="I24" s="23"/>
      <c r="J24" s="24"/>
      <c r="K24" s="24"/>
      <c r="L24" s="24"/>
      <c r="M24" s="24"/>
      <c r="N24" s="24"/>
      <c r="O24" s="24"/>
      <c r="P24" s="24"/>
      <c r="Q24" s="26"/>
      <c r="R24" s="23"/>
      <c r="S24" s="25"/>
      <c r="T24" s="24"/>
      <c r="U24" s="24"/>
      <c r="V24" s="19">
        <f t="shared" si="0"/>
        <v>34976.590000000004</v>
      </c>
    </row>
    <row r="25" spans="1:22" s="6" customFormat="1" x14ac:dyDescent="0.15">
      <c r="A25" s="20">
        <v>44727</v>
      </c>
      <c r="B25" s="21" t="s">
        <v>40</v>
      </c>
      <c r="C25" s="2">
        <v>200029</v>
      </c>
      <c r="D25" s="23"/>
      <c r="E25" s="23"/>
      <c r="F25" s="24"/>
      <c r="G25" s="24"/>
      <c r="H25" s="25"/>
      <c r="I25" s="23"/>
      <c r="J25" s="24"/>
      <c r="K25" s="24"/>
      <c r="L25" s="24"/>
      <c r="M25" s="24"/>
      <c r="N25" s="24"/>
      <c r="O25" s="24"/>
      <c r="P25" s="24">
        <v>40</v>
      </c>
      <c r="Q25" s="26"/>
      <c r="R25" s="23"/>
      <c r="S25" s="25"/>
      <c r="T25" s="24">
        <v>32931.96</v>
      </c>
      <c r="U25" s="24">
        <v>2004.96</v>
      </c>
      <c r="V25" s="19">
        <f t="shared" si="0"/>
        <v>34936.590000000004</v>
      </c>
    </row>
    <row r="26" spans="1:22" s="6" customFormat="1" x14ac:dyDescent="0.15">
      <c r="A26" s="20">
        <v>44742</v>
      </c>
      <c r="B26" s="21" t="s">
        <v>41</v>
      </c>
      <c r="C26" s="2" t="s">
        <v>29</v>
      </c>
      <c r="D26" s="23"/>
      <c r="E26" s="23"/>
      <c r="F26" s="24"/>
      <c r="G26" s="24"/>
      <c r="H26" s="25">
        <v>1312.14</v>
      </c>
      <c r="I26" s="23"/>
      <c r="J26" s="24"/>
      <c r="K26" s="24"/>
      <c r="L26" s="24"/>
      <c r="M26" s="24"/>
      <c r="N26" s="24"/>
      <c r="O26" s="24"/>
      <c r="P26" s="24"/>
      <c r="Q26" s="26"/>
      <c r="R26" s="23"/>
      <c r="S26" s="25"/>
      <c r="T26" s="24"/>
      <c r="U26" s="24"/>
      <c r="V26" s="19">
        <f t="shared" si="0"/>
        <v>36248.730000000003</v>
      </c>
    </row>
    <row r="27" spans="1:22" s="6" customFormat="1" x14ac:dyDescent="0.15">
      <c r="A27" s="20">
        <v>44746</v>
      </c>
      <c r="B27" s="21" t="s">
        <v>24</v>
      </c>
      <c r="C27" s="2" t="s">
        <v>25</v>
      </c>
      <c r="D27" s="23"/>
      <c r="E27" s="23"/>
      <c r="F27" s="24"/>
      <c r="G27" s="24"/>
      <c r="H27" s="25"/>
      <c r="I27" s="23"/>
      <c r="J27" s="24"/>
      <c r="K27" s="24"/>
      <c r="L27" s="24"/>
      <c r="M27" s="24">
        <v>300.41000000000003</v>
      </c>
      <c r="N27" s="24"/>
      <c r="O27" s="24"/>
      <c r="P27" s="24"/>
      <c r="Q27" s="26"/>
      <c r="R27" s="23"/>
      <c r="S27" s="25"/>
      <c r="T27" s="24"/>
      <c r="U27" s="24"/>
      <c r="V27" s="19">
        <f t="shared" si="0"/>
        <v>35948.32</v>
      </c>
    </row>
    <row r="28" spans="1:22" s="6" customFormat="1" x14ac:dyDescent="0.15">
      <c r="A28" s="20">
        <v>44747</v>
      </c>
      <c r="B28" s="21" t="s">
        <v>26</v>
      </c>
      <c r="C28" s="2" t="s">
        <v>25</v>
      </c>
      <c r="D28" s="23"/>
      <c r="E28" s="23"/>
      <c r="F28" s="24"/>
      <c r="G28" s="24"/>
      <c r="H28" s="25"/>
      <c r="I28" s="23"/>
      <c r="J28" s="24">
        <v>57.5</v>
      </c>
      <c r="K28" s="24"/>
      <c r="L28" s="24"/>
      <c r="M28" s="24"/>
      <c r="N28" s="24"/>
      <c r="O28" s="24"/>
      <c r="P28" s="24"/>
      <c r="Q28" s="26"/>
      <c r="R28" s="23"/>
      <c r="S28" s="25"/>
      <c r="T28" s="24"/>
      <c r="U28" s="24"/>
      <c r="V28" s="19">
        <f t="shared" si="0"/>
        <v>35890.82</v>
      </c>
    </row>
    <row r="29" spans="1:22" s="6" customFormat="1" x14ac:dyDescent="0.15">
      <c r="A29" s="20">
        <v>44747</v>
      </c>
      <c r="B29" s="21" t="s">
        <v>26</v>
      </c>
      <c r="C29" s="2" t="s">
        <v>25</v>
      </c>
      <c r="D29" s="23"/>
      <c r="E29" s="23"/>
      <c r="F29" s="24"/>
      <c r="G29" s="24"/>
      <c r="H29" s="25"/>
      <c r="I29" s="23">
        <v>76.25</v>
      </c>
      <c r="J29" s="24"/>
      <c r="K29" s="24"/>
      <c r="L29" s="24"/>
      <c r="M29" s="24"/>
      <c r="N29" s="24"/>
      <c r="O29" s="24"/>
      <c r="P29" s="24"/>
      <c r="Q29" s="26"/>
      <c r="R29" s="23"/>
      <c r="S29" s="25"/>
      <c r="T29" s="24"/>
      <c r="U29" s="24"/>
      <c r="V29" s="19">
        <f t="shared" si="0"/>
        <v>35814.57</v>
      </c>
    </row>
    <row r="30" spans="1:22" s="6" customFormat="1" x14ac:dyDescent="0.15">
      <c r="A30" s="20">
        <v>44747</v>
      </c>
      <c r="B30" s="21" t="s">
        <v>42</v>
      </c>
      <c r="C30" s="2">
        <v>200031</v>
      </c>
      <c r="D30" s="23"/>
      <c r="E30" s="23"/>
      <c r="F30" s="24"/>
      <c r="G30" s="24"/>
      <c r="H30" s="25"/>
      <c r="I30" s="23"/>
      <c r="J30" s="24"/>
      <c r="K30" s="24"/>
      <c r="L30" s="24"/>
      <c r="M30" s="24"/>
      <c r="N30" s="24"/>
      <c r="O30" s="24">
        <v>150</v>
      </c>
      <c r="P30" s="24"/>
      <c r="Q30" s="26"/>
      <c r="R30" s="23"/>
      <c r="S30" s="25"/>
      <c r="T30" s="24"/>
      <c r="U30" s="24"/>
      <c r="V30" s="19">
        <f t="shared" si="0"/>
        <v>35664.57</v>
      </c>
    </row>
    <row r="31" spans="1:22" s="6" customFormat="1" x14ac:dyDescent="0.15">
      <c r="A31" s="20">
        <v>44753</v>
      </c>
      <c r="B31" s="21" t="s">
        <v>43</v>
      </c>
      <c r="C31" s="2">
        <v>200035</v>
      </c>
      <c r="D31" s="23"/>
      <c r="E31" s="23"/>
      <c r="F31" s="24"/>
      <c r="G31" s="24"/>
      <c r="H31" s="25"/>
      <c r="I31" s="23"/>
      <c r="J31" s="24"/>
      <c r="K31" s="24"/>
      <c r="L31" s="24"/>
      <c r="M31" s="24"/>
      <c r="N31" s="24"/>
      <c r="O31" s="24">
        <v>257.36</v>
      </c>
      <c r="P31" s="24"/>
      <c r="Q31" s="26"/>
      <c r="R31" s="23"/>
      <c r="S31" s="25"/>
      <c r="T31" s="24"/>
      <c r="U31" s="24"/>
      <c r="V31" s="19">
        <f t="shared" si="0"/>
        <v>35407.21</v>
      </c>
    </row>
    <row r="32" spans="1:22" s="6" customFormat="1" x14ac:dyDescent="0.15">
      <c r="A32" s="20">
        <v>44754</v>
      </c>
      <c r="B32" s="21" t="s">
        <v>44</v>
      </c>
      <c r="C32" s="2">
        <v>200037</v>
      </c>
      <c r="D32" s="23"/>
      <c r="E32" s="23"/>
      <c r="F32" s="24"/>
      <c r="G32" s="24"/>
      <c r="H32" s="25"/>
      <c r="I32" s="23"/>
      <c r="J32" s="24"/>
      <c r="K32" s="24"/>
      <c r="L32" s="24"/>
      <c r="M32" s="24"/>
      <c r="N32" s="24"/>
      <c r="O32" s="24">
        <v>127.98</v>
      </c>
      <c r="P32" s="24"/>
      <c r="Q32" s="26"/>
      <c r="R32" s="23"/>
      <c r="S32" s="25"/>
      <c r="T32" s="24"/>
      <c r="U32" s="24"/>
      <c r="V32" s="19">
        <f t="shared" si="0"/>
        <v>35279.229999999996</v>
      </c>
    </row>
    <row r="33" spans="1:22" s="6" customFormat="1" x14ac:dyDescent="0.15">
      <c r="A33" s="20">
        <v>44755</v>
      </c>
      <c r="B33" s="21" t="s">
        <v>45</v>
      </c>
      <c r="C33" s="2">
        <v>200038</v>
      </c>
      <c r="D33" s="23"/>
      <c r="E33" s="23"/>
      <c r="F33" s="24"/>
      <c r="G33" s="24"/>
      <c r="H33" s="25"/>
      <c r="I33" s="23"/>
      <c r="J33" s="24"/>
      <c r="K33" s="24"/>
      <c r="L33" s="24"/>
      <c r="M33" s="24"/>
      <c r="N33" s="24"/>
      <c r="O33" s="24">
        <v>103.5</v>
      </c>
      <c r="P33" s="24"/>
      <c r="Q33" s="26"/>
      <c r="R33" s="23"/>
      <c r="S33" s="25"/>
      <c r="T33" s="24"/>
      <c r="U33" s="24"/>
      <c r="V33" s="19">
        <f t="shared" si="0"/>
        <v>35175.729999999996</v>
      </c>
    </row>
    <row r="34" spans="1:22" s="6" customFormat="1" x14ac:dyDescent="0.15">
      <c r="A34" s="20">
        <v>44757</v>
      </c>
      <c r="B34" s="21" t="s">
        <v>33</v>
      </c>
      <c r="C34" s="2">
        <v>200032</v>
      </c>
      <c r="D34" s="23"/>
      <c r="E34" s="23"/>
      <c r="F34" s="24"/>
      <c r="G34" s="24"/>
      <c r="H34" s="25"/>
      <c r="I34" s="23"/>
      <c r="J34" s="24"/>
      <c r="K34" s="24"/>
      <c r="L34" s="24"/>
      <c r="M34" s="24"/>
      <c r="N34" s="24"/>
      <c r="O34" s="24">
        <v>54</v>
      </c>
      <c r="P34" s="24"/>
      <c r="Q34" s="26"/>
      <c r="R34" s="23"/>
      <c r="S34" s="25"/>
      <c r="T34" s="24">
        <v>30497.47</v>
      </c>
      <c r="U34" s="24">
        <v>4624.26</v>
      </c>
      <c r="V34" s="19">
        <f t="shared" si="0"/>
        <v>35121.729999999996</v>
      </c>
    </row>
    <row r="35" spans="1:22" s="6" customFormat="1" x14ac:dyDescent="0.15">
      <c r="A35" s="20">
        <v>44745</v>
      </c>
      <c r="B35" s="21" t="s">
        <v>46</v>
      </c>
      <c r="C35" s="2" t="s">
        <v>29</v>
      </c>
      <c r="D35" s="23"/>
      <c r="E35" s="23"/>
      <c r="F35" s="24"/>
      <c r="G35" s="24">
        <v>20</v>
      </c>
      <c r="H35" s="25"/>
      <c r="I35" s="23"/>
      <c r="J35" s="24"/>
      <c r="K35" s="24"/>
      <c r="L35" s="24"/>
      <c r="M35" s="24"/>
      <c r="N35" s="24"/>
      <c r="O35" s="24"/>
      <c r="P35" s="24"/>
      <c r="Q35" s="26"/>
      <c r="R35" s="23"/>
      <c r="S35" s="25"/>
      <c r="T35" s="24"/>
      <c r="U35" s="24"/>
      <c r="V35" s="19">
        <f t="shared" si="0"/>
        <v>35141.729999999996</v>
      </c>
    </row>
    <row r="36" spans="1:22" s="6" customFormat="1" x14ac:dyDescent="0.15">
      <c r="A36" s="20">
        <v>44775</v>
      </c>
      <c r="B36" s="21" t="s">
        <v>24</v>
      </c>
      <c r="C36" s="2" t="s">
        <v>25</v>
      </c>
      <c r="D36" s="23"/>
      <c r="E36" s="23"/>
      <c r="F36" s="24"/>
      <c r="G36" s="24"/>
      <c r="H36" s="25"/>
      <c r="I36" s="23"/>
      <c r="J36" s="24"/>
      <c r="K36" s="24"/>
      <c r="L36" s="24"/>
      <c r="M36" s="24">
        <v>310.41000000000003</v>
      </c>
      <c r="N36" s="24"/>
      <c r="O36" s="24"/>
      <c r="P36" s="24"/>
      <c r="Q36" s="26"/>
      <c r="R36" s="23"/>
      <c r="S36" s="25"/>
      <c r="T36" s="24"/>
      <c r="U36" s="24"/>
      <c r="V36" s="19">
        <f t="shared" ref="V36:V67" si="1">SUM((V35)+SUM(D36:H36)-(SUM(I36:Q36)))</f>
        <v>34831.319999999992</v>
      </c>
    </row>
    <row r="37" spans="1:22" s="6" customFormat="1" x14ac:dyDescent="0.15">
      <c r="A37" s="20">
        <v>44778</v>
      </c>
      <c r="B37" s="21" t="s">
        <v>26</v>
      </c>
      <c r="C37" s="2" t="s">
        <v>25</v>
      </c>
      <c r="D37" s="23"/>
      <c r="E37" s="23"/>
      <c r="F37" s="24"/>
      <c r="G37" s="24"/>
      <c r="H37" s="25"/>
      <c r="I37" s="23"/>
      <c r="J37" s="24">
        <v>62.5</v>
      </c>
      <c r="K37" s="24"/>
      <c r="L37" s="24"/>
      <c r="M37" s="24"/>
      <c r="N37" s="24"/>
      <c r="O37" s="24"/>
      <c r="P37" s="24"/>
      <c r="Q37" s="26"/>
      <c r="R37" s="23"/>
      <c r="S37" s="25"/>
      <c r="T37" s="24"/>
      <c r="U37" s="24"/>
      <c r="V37" s="19">
        <f t="shared" si="1"/>
        <v>34768.819999999992</v>
      </c>
    </row>
    <row r="38" spans="1:22" s="6" customFormat="1" x14ac:dyDescent="0.15">
      <c r="A38" s="20">
        <v>44778</v>
      </c>
      <c r="B38" s="21" t="s">
        <v>26</v>
      </c>
      <c r="C38" s="2" t="s">
        <v>25</v>
      </c>
      <c r="D38" s="23"/>
      <c r="E38" s="23"/>
      <c r="F38" s="24"/>
      <c r="G38" s="24"/>
      <c r="H38" s="25"/>
      <c r="I38" s="23">
        <v>80</v>
      </c>
      <c r="J38" s="24"/>
      <c r="K38" s="24"/>
      <c r="L38" s="24"/>
      <c r="M38" s="24"/>
      <c r="N38" s="24"/>
      <c r="O38" s="24"/>
      <c r="P38" s="24"/>
      <c r="Q38" s="26"/>
      <c r="R38" s="23"/>
      <c r="S38" s="25"/>
      <c r="T38" s="24"/>
      <c r="U38" s="24"/>
      <c r="V38" s="19">
        <f t="shared" si="1"/>
        <v>34688.819999999992</v>
      </c>
    </row>
    <row r="39" spans="1:22" s="6" customFormat="1" x14ac:dyDescent="0.15">
      <c r="A39" s="20">
        <v>44778</v>
      </c>
      <c r="B39" s="21" t="s">
        <v>47</v>
      </c>
      <c r="C39" s="2">
        <v>200040</v>
      </c>
      <c r="D39" s="23"/>
      <c r="E39" s="23"/>
      <c r="F39" s="24"/>
      <c r="G39" s="24"/>
      <c r="H39" s="25"/>
      <c r="I39" s="23"/>
      <c r="J39" s="24"/>
      <c r="K39" s="24"/>
      <c r="L39" s="24"/>
      <c r="M39" s="24"/>
      <c r="N39" s="24"/>
      <c r="O39" s="24">
        <v>1748</v>
      </c>
      <c r="P39" s="24"/>
      <c r="Q39" s="26"/>
      <c r="R39" s="23"/>
      <c r="S39" s="25"/>
      <c r="T39" s="24"/>
      <c r="U39" s="24"/>
      <c r="V39" s="19">
        <f t="shared" si="1"/>
        <v>32940.819999999992</v>
      </c>
    </row>
    <row r="40" spans="1:22" s="6" customFormat="1" x14ac:dyDescent="0.15">
      <c r="A40" s="20">
        <v>44785</v>
      </c>
      <c r="B40" s="21" t="s">
        <v>48</v>
      </c>
      <c r="C40" s="2">
        <v>200042</v>
      </c>
      <c r="D40" s="23"/>
      <c r="E40" s="23"/>
      <c r="F40" s="24"/>
      <c r="G40" s="24"/>
      <c r="H40" s="25"/>
      <c r="I40" s="23"/>
      <c r="J40" s="24"/>
      <c r="K40" s="24"/>
      <c r="L40" s="24"/>
      <c r="M40" s="24"/>
      <c r="N40" s="24"/>
      <c r="O40" s="24">
        <v>380</v>
      </c>
      <c r="P40" s="24"/>
      <c r="Q40" s="26"/>
      <c r="R40" s="23"/>
      <c r="S40" s="25"/>
      <c r="T40" s="24"/>
      <c r="U40" s="24"/>
      <c r="V40" s="19">
        <f t="shared" si="1"/>
        <v>32560.819999999992</v>
      </c>
    </row>
    <row r="41" spans="1:22" s="6" customFormat="1" x14ac:dyDescent="0.15">
      <c r="A41" s="20">
        <v>44789</v>
      </c>
      <c r="B41" s="21" t="s">
        <v>49</v>
      </c>
      <c r="C41" s="2">
        <v>200039</v>
      </c>
      <c r="D41" s="23"/>
      <c r="E41" s="23"/>
      <c r="F41" s="24"/>
      <c r="G41" s="24"/>
      <c r="H41" s="25"/>
      <c r="I41" s="23"/>
      <c r="J41" s="24"/>
      <c r="K41" s="24"/>
      <c r="L41" s="24"/>
      <c r="M41" s="24"/>
      <c r="N41" s="24"/>
      <c r="O41" s="24">
        <v>900</v>
      </c>
      <c r="P41" s="24"/>
      <c r="Q41" s="26"/>
      <c r="R41" s="23"/>
      <c r="S41" s="25"/>
      <c r="T41" s="24"/>
      <c r="U41" s="24"/>
      <c r="V41" s="19">
        <f t="shared" si="1"/>
        <v>31660.819999999992</v>
      </c>
    </row>
    <row r="42" spans="1:22" s="6" customFormat="1" x14ac:dyDescent="0.15">
      <c r="A42" s="20">
        <v>44797</v>
      </c>
      <c r="B42" s="21" t="s">
        <v>50</v>
      </c>
      <c r="C42" s="2">
        <v>200041</v>
      </c>
      <c r="D42" s="23"/>
      <c r="E42" s="23"/>
      <c r="F42" s="24"/>
      <c r="G42" s="24"/>
      <c r="H42" s="25"/>
      <c r="I42" s="23"/>
      <c r="J42" s="24"/>
      <c r="K42" s="24"/>
      <c r="L42" s="24"/>
      <c r="M42" s="24"/>
      <c r="N42" s="24"/>
      <c r="O42" s="24"/>
      <c r="P42" s="24">
        <v>193.2</v>
      </c>
      <c r="Q42" s="26"/>
      <c r="R42" s="23"/>
      <c r="S42" s="25"/>
      <c r="T42" s="24">
        <v>30044.560000000001</v>
      </c>
      <c r="U42" s="24">
        <v>1423.06</v>
      </c>
      <c r="V42" s="19">
        <f t="shared" si="1"/>
        <v>31467.619999999992</v>
      </c>
    </row>
    <row r="43" spans="1:22" s="6" customFormat="1" x14ac:dyDescent="0.15">
      <c r="A43" s="20">
        <v>44806</v>
      </c>
      <c r="B43" s="21" t="s">
        <v>24</v>
      </c>
      <c r="C43" s="2" t="s">
        <v>25</v>
      </c>
      <c r="D43" s="23"/>
      <c r="E43" s="23"/>
      <c r="F43" s="24"/>
      <c r="G43" s="24"/>
      <c r="H43" s="25"/>
      <c r="I43" s="23"/>
      <c r="J43" s="24"/>
      <c r="K43" s="24"/>
      <c r="L43" s="24"/>
      <c r="M43" s="24">
        <v>310.41000000000003</v>
      </c>
      <c r="N43" s="24"/>
      <c r="O43" s="24"/>
      <c r="P43" s="24"/>
      <c r="Q43" s="26"/>
      <c r="R43" s="23"/>
      <c r="S43" s="25"/>
      <c r="T43" s="24"/>
      <c r="U43" s="24"/>
      <c r="V43" s="19">
        <f t="shared" si="1"/>
        <v>31157.209999999992</v>
      </c>
    </row>
    <row r="44" spans="1:22" s="6" customFormat="1" x14ac:dyDescent="0.15">
      <c r="A44" s="20">
        <v>44809</v>
      </c>
      <c r="B44" s="21" t="s">
        <v>26</v>
      </c>
      <c r="C44" s="2" t="s">
        <v>25</v>
      </c>
      <c r="D44" s="23"/>
      <c r="E44" s="23"/>
      <c r="F44" s="24"/>
      <c r="G44" s="24"/>
      <c r="H44" s="25"/>
      <c r="I44" s="23"/>
      <c r="J44" s="24">
        <v>62.5</v>
      </c>
      <c r="K44" s="24"/>
      <c r="L44" s="24"/>
      <c r="M44" s="24"/>
      <c r="N44" s="24"/>
      <c r="O44" s="24"/>
      <c r="P44" s="24"/>
      <c r="Q44" s="26"/>
      <c r="R44" s="23"/>
      <c r="S44" s="25"/>
      <c r="T44" s="24"/>
      <c r="U44" s="24"/>
      <c r="V44" s="19">
        <f t="shared" si="1"/>
        <v>31094.709999999992</v>
      </c>
    </row>
    <row r="45" spans="1:22" s="6" customFormat="1" x14ac:dyDescent="0.15">
      <c r="A45" s="20">
        <v>44809</v>
      </c>
      <c r="B45" s="21" t="s">
        <v>26</v>
      </c>
      <c r="C45" s="2" t="s">
        <v>25</v>
      </c>
      <c r="D45" s="23"/>
      <c r="E45" s="23"/>
      <c r="F45" s="24"/>
      <c r="G45" s="24"/>
      <c r="H45" s="25"/>
      <c r="I45" s="23">
        <v>80</v>
      </c>
      <c r="J45" s="24"/>
      <c r="K45" s="24"/>
      <c r="L45" s="24"/>
      <c r="M45" s="24"/>
      <c r="N45" s="24"/>
      <c r="O45" s="24"/>
      <c r="P45" s="24"/>
      <c r="Q45" s="26"/>
      <c r="R45" s="23"/>
      <c r="S45" s="25"/>
      <c r="T45" s="24"/>
      <c r="U45" s="24"/>
      <c r="V45" s="19">
        <f t="shared" si="1"/>
        <v>31014.709999999992</v>
      </c>
    </row>
    <row r="46" spans="1:22" s="6" customFormat="1" x14ac:dyDescent="0.15">
      <c r="A46" s="20">
        <v>44827</v>
      </c>
      <c r="B46" s="21" t="s">
        <v>39</v>
      </c>
      <c r="C46" s="2" t="s">
        <v>29</v>
      </c>
      <c r="D46" s="23"/>
      <c r="E46" s="23"/>
      <c r="F46" s="24">
        <v>9.56</v>
      </c>
      <c r="G46" s="24"/>
      <c r="H46" s="25"/>
      <c r="I46" s="23"/>
      <c r="J46" s="24"/>
      <c r="K46" s="24"/>
      <c r="L46" s="24"/>
      <c r="M46" s="24"/>
      <c r="N46" s="24"/>
      <c r="O46" s="24"/>
      <c r="P46" s="24"/>
      <c r="Q46" s="26"/>
      <c r="R46" s="23"/>
      <c r="S46" s="25"/>
      <c r="T46" s="24">
        <v>29601.21</v>
      </c>
      <c r="U46" s="24">
        <v>1423.06</v>
      </c>
      <c r="V46" s="19">
        <f t="shared" si="1"/>
        <v>31024.269999999993</v>
      </c>
    </row>
    <row r="47" spans="1:22" s="6" customFormat="1" x14ac:dyDescent="0.15">
      <c r="A47" s="20">
        <v>44824</v>
      </c>
      <c r="B47" s="21" t="s">
        <v>31</v>
      </c>
      <c r="C47" s="2" t="s">
        <v>29</v>
      </c>
      <c r="D47" s="23">
        <v>6643.5</v>
      </c>
      <c r="E47" s="23"/>
      <c r="F47" s="24"/>
      <c r="G47" s="24"/>
      <c r="H47" s="25"/>
      <c r="I47" s="23"/>
      <c r="J47" s="24"/>
      <c r="K47" s="24"/>
      <c r="L47" s="24"/>
      <c r="M47" s="24"/>
      <c r="N47" s="24"/>
      <c r="O47" s="24"/>
      <c r="P47" s="24"/>
      <c r="Q47" s="26"/>
      <c r="R47" s="23"/>
      <c r="S47" s="25"/>
      <c r="T47" s="24"/>
      <c r="U47" s="24"/>
      <c r="V47" s="19">
        <f t="shared" si="1"/>
        <v>37667.76999999999</v>
      </c>
    </row>
    <row r="48" spans="1:22" s="6" customFormat="1" x14ac:dyDescent="0.15">
      <c r="A48" s="20">
        <v>44837</v>
      </c>
      <c r="B48" s="21" t="s">
        <v>24</v>
      </c>
      <c r="C48" s="2" t="s">
        <v>25</v>
      </c>
      <c r="D48" s="23"/>
      <c r="E48" s="23"/>
      <c r="F48" s="24"/>
      <c r="G48" s="24"/>
      <c r="H48" s="25"/>
      <c r="I48" s="23"/>
      <c r="J48" s="24"/>
      <c r="K48" s="24"/>
      <c r="L48" s="24"/>
      <c r="M48" s="24">
        <v>310.41000000000003</v>
      </c>
      <c r="N48" s="24"/>
      <c r="O48" s="24"/>
      <c r="P48" s="24"/>
      <c r="Q48" s="26"/>
      <c r="R48" s="23"/>
      <c r="S48" s="25"/>
      <c r="T48" s="24"/>
      <c r="U48" s="24"/>
      <c r="V48" s="19">
        <f t="shared" si="1"/>
        <v>37357.359999999986</v>
      </c>
    </row>
    <row r="49" spans="1:22" s="6" customFormat="1" x14ac:dyDescent="0.15">
      <c r="A49" s="20">
        <v>44839</v>
      </c>
      <c r="B49" s="21" t="s">
        <v>26</v>
      </c>
      <c r="C49" s="2" t="s">
        <v>25</v>
      </c>
      <c r="D49" s="23"/>
      <c r="E49" s="23"/>
      <c r="F49" s="24"/>
      <c r="G49" s="24"/>
      <c r="H49" s="25"/>
      <c r="I49" s="23"/>
      <c r="J49" s="24">
        <v>62.5</v>
      </c>
      <c r="K49" s="24"/>
      <c r="L49" s="24"/>
      <c r="M49" s="24"/>
      <c r="N49" s="24"/>
      <c r="O49" s="24"/>
      <c r="P49" s="24"/>
      <c r="Q49" s="26"/>
      <c r="R49" s="23"/>
      <c r="S49" s="25"/>
      <c r="T49" s="24"/>
      <c r="U49" s="24"/>
      <c r="V49" s="19">
        <f t="shared" si="1"/>
        <v>37294.859999999986</v>
      </c>
    </row>
    <row r="50" spans="1:22" s="6" customFormat="1" x14ac:dyDescent="0.15">
      <c r="A50" s="20">
        <v>44839</v>
      </c>
      <c r="B50" s="21" t="s">
        <v>26</v>
      </c>
      <c r="C50" s="2" t="s">
        <v>25</v>
      </c>
      <c r="D50" s="23"/>
      <c r="E50" s="23"/>
      <c r="F50" s="24"/>
      <c r="G50" s="24"/>
      <c r="H50" s="25"/>
      <c r="I50" s="23">
        <v>80</v>
      </c>
      <c r="J50" s="24"/>
      <c r="K50" s="24"/>
      <c r="L50" s="24"/>
      <c r="M50" s="24"/>
      <c r="N50" s="24"/>
      <c r="O50" s="24"/>
      <c r="P50" s="24"/>
      <c r="Q50" s="26"/>
      <c r="R50" s="23"/>
      <c r="S50" s="25"/>
      <c r="T50" s="24">
        <v>35791.800000000003</v>
      </c>
      <c r="U50" s="24">
        <v>1423.06</v>
      </c>
      <c r="V50" s="19">
        <f t="shared" si="1"/>
        <v>37214.859999999986</v>
      </c>
    </row>
    <row r="51" spans="1:22" s="6" customFormat="1" x14ac:dyDescent="0.15">
      <c r="A51" s="20">
        <v>44867</v>
      </c>
      <c r="B51" s="21" t="s">
        <v>24</v>
      </c>
      <c r="C51" s="2" t="s">
        <v>25</v>
      </c>
      <c r="D51" s="23"/>
      <c r="E51" s="23"/>
      <c r="F51" s="24"/>
      <c r="G51" s="24"/>
      <c r="H51" s="25"/>
      <c r="I51" s="23"/>
      <c r="J51" s="24"/>
      <c r="K51" s="24"/>
      <c r="L51" s="24"/>
      <c r="M51" s="24">
        <v>310.41000000000003</v>
      </c>
      <c r="N51" s="24"/>
      <c r="O51" s="24"/>
      <c r="P51" s="24"/>
      <c r="Q51" s="26"/>
      <c r="R51" s="23"/>
      <c r="S51" s="25"/>
      <c r="T51" s="24"/>
      <c r="U51" s="24"/>
      <c r="V51" s="19">
        <f t="shared" si="1"/>
        <v>36904.449999999983</v>
      </c>
    </row>
    <row r="52" spans="1:22" s="6" customFormat="1" x14ac:dyDescent="0.15">
      <c r="A52" s="20">
        <v>44872</v>
      </c>
      <c r="B52" s="21" t="s">
        <v>26</v>
      </c>
      <c r="C52" s="2" t="s">
        <v>25</v>
      </c>
      <c r="D52" s="23"/>
      <c r="E52" s="23"/>
      <c r="F52" s="24"/>
      <c r="G52" s="24"/>
      <c r="H52" s="25"/>
      <c r="I52" s="23"/>
      <c r="J52" s="24">
        <v>62.5</v>
      </c>
      <c r="K52" s="24"/>
      <c r="L52" s="24"/>
      <c r="M52" s="24"/>
      <c r="N52" s="24"/>
      <c r="O52" s="24"/>
      <c r="P52" s="24"/>
      <c r="Q52" s="26"/>
      <c r="R52" s="23"/>
      <c r="S52" s="25"/>
      <c r="T52" s="24"/>
      <c r="U52" s="24"/>
      <c r="V52" s="19">
        <f t="shared" si="1"/>
        <v>36841.949999999983</v>
      </c>
    </row>
    <row r="53" spans="1:22" s="6" customFormat="1" x14ac:dyDescent="0.15">
      <c r="A53" s="20">
        <v>44872</v>
      </c>
      <c r="B53" s="21" t="s">
        <v>26</v>
      </c>
      <c r="C53" s="2" t="s">
        <v>25</v>
      </c>
      <c r="D53" s="23"/>
      <c r="E53" s="23"/>
      <c r="F53" s="24"/>
      <c r="G53" s="24"/>
      <c r="H53" s="25"/>
      <c r="I53" s="23">
        <v>80</v>
      </c>
      <c r="J53" s="24"/>
      <c r="K53" s="24"/>
      <c r="L53" s="24"/>
      <c r="M53" s="24"/>
      <c r="N53" s="24"/>
      <c r="O53" s="24"/>
      <c r="P53" s="24"/>
      <c r="Q53" s="26"/>
      <c r="R53" s="23"/>
      <c r="S53" s="25"/>
      <c r="T53" s="24"/>
      <c r="U53" s="24"/>
      <c r="V53" s="19">
        <f t="shared" si="1"/>
        <v>36761.949999999983</v>
      </c>
    </row>
    <row r="54" spans="1:22" s="6" customFormat="1" x14ac:dyDescent="0.15">
      <c r="A54" s="20">
        <v>44886</v>
      </c>
      <c r="B54" s="21" t="s">
        <v>28</v>
      </c>
      <c r="C54" s="2">
        <v>100152</v>
      </c>
      <c r="D54" s="23"/>
      <c r="E54" s="23">
        <v>160</v>
      </c>
      <c r="F54" s="24"/>
      <c r="G54" s="24"/>
      <c r="H54" s="25"/>
      <c r="I54" s="23"/>
      <c r="J54" s="24"/>
      <c r="K54" s="24"/>
      <c r="L54" s="24"/>
      <c r="M54" s="24"/>
      <c r="N54" s="24"/>
      <c r="O54" s="24"/>
      <c r="P54" s="24"/>
      <c r="Q54" s="26"/>
      <c r="R54" s="23"/>
      <c r="S54" s="25"/>
      <c r="T54" s="24"/>
      <c r="U54" s="24"/>
      <c r="V54" s="19">
        <f t="shared" si="1"/>
        <v>36921.949999999983</v>
      </c>
    </row>
    <row r="55" spans="1:22" s="6" customFormat="1" x14ac:dyDescent="0.15">
      <c r="A55" s="20">
        <v>44875</v>
      </c>
      <c r="B55" s="21" t="s">
        <v>51</v>
      </c>
      <c r="C55" s="2">
        <v>200045</v>
      </c>
      <c r="D55" s="23"/>
      <c r="E55" s="23"/>
      <c r="F55" s="24"/>
      <c r="G55" s="24"/>
      <c r="H55" s="25"/>
      <c r="I55" s="23"/>
      <c r="J55" s="24"/>
      <c r="K55" s="24"/>
      <c r="L55" s="24"/>
      <c r="M55" s="24"/>
      <c r="N55" s="24"/>
      <c r="O55" s="24"/>
      <c r="P55" s="24">
        <v>300</v>
      </c>
      <c r="Q55" s="26"/>
      <c r="R55" s="23"/>
      <c r="S55" s="25"/>
      <c r="T55" s="24"/>
      <c r="U55" s="24"/>
      <c r="V55" s="19">
        <f t="shared" si="1"/>
        <v>36621.949999999983</v>
      </c>
    </row>
    <row r="56" spans="1:22" s="6" customFormat="1" x14ac:dyDescent="0.15">
      <c r="A56" s="20">
        <v>44897</v>
      </c>
      <c r="B56" s="21" t="s">
        <v>24</v>
      </c>
      <c r="C56" s="2" t="s">
        <v>25</v>
      </c>
      <c r="D56" s="23"/>
      <c r="E56" s="23"/>
      <c r="F56" s="24"/>
      <c r="G56" s="24"/>
      <c r="H56" s="25"/>
      <c r="I56" s="23"/>
      <c r="J56" s="24"/>
      <c r="K56" s="24"/>
      <c r="L56" s="24"/>
      <c r="M56" s="24">
        <v>310.41000000000003</v>
      </c>
      <c r="N56" s="24"/>
      <c r="O56" s="24"/>
      <c r="P56" s="24"/>
      <c r="Q56" s="26"/>
      <c r="R56" s="23"/>
      <c r="S56" s="25"/>
      <c r="T56" s="24"/>
      <c r="U56" s="24"/>
      <c r="V56" s="19">
        <f t="shared" si="1"/>
        <v>36311.539999999979</v>
      </c>
    </row>
    <row r="57" spans="1:22" s="6" customFormat="1" x14ac:dyDescent="0.15">
      <c r="A57" s="20">
        <v>44900</v>
      </c>
      <c r="B57" s="21" t="s">
        <v>26</v>
      </c>
      <c r="C57" s="2" t="s">
        <v>25</v>
      </c>
      <c r="D57" s="23"/>
      <c r="E57" s="23"/>
      <c r="F57" s="24"/>
      <c r="G57" s="24"/>
      <c r="H57" s="25"/>
      <c r="I57" s="23"/>
      <c r="J57" s="24">
        <v>62.5</v>
      </c>
      <c r="K57" s="24"/>
      <c r="L57" s="24"/>
      <c r="M57" s="24"/>
      <c r="N57" s="24"/>
      <c r="O57" s="24"/>
      <c r="P57" s="24"/>
      <c r="Q57" s="26"/>
      <c r="R57" s="23"/>
      <c r="S57" s="25"/>
      <c r="T57" s="24"/>
      <c r="U57" s="24"/>
      <c r="V57" s="19">
        <f t="shared" si="1"/>
        <v>36249.039999999979</v>
      </c>
    </row>
    <row r="58" spans="1:22" s="6" customFormat="1" x14ac:dyDescent="0.15">
      <c r="A58" s="20">
        <v>44900</v>
      </c>
      <c r="B58" s="21" t="s">
        <v>26</v>
      </c>
      <c r="C58" s="2" t="s">
        <v>25</v>
      </c>
      <c r="D58" s="23"/>
      <c r="E58" s="23"/>
      <c r="F58" s="24"/>
      <c r="G58" s="24"/>
      <c r="H58" s="25"/>
      <c r="I58" s="23">
        <v>80</v>
      </c>
      <c r="J58" s="24"/>
      <c r="K58" s="24"/>
      <c r="L58" s="24"/>
      <c r="M58" s="24"/>
      <c r="N58" s="24"/>
      <c r="O58" s="24"/>
      <c r="P58" s="24"/>
      <c r="Q58" s="26"/>
      <c r="R58" s="23"/>
      <c r="S58" s="25"/>
      <c r="T58" s="24"/>
      <c r="U58" s="24"/>
      <c r="V58" s="19">
        <f t="shared" si="1"/>
        <v>36169.039999999979</v>
      </c>
    </row>
    <row r="59" spans="1:22" s="6" customFormat="1" x14ac:dyDescent="0.15">
      <c r="A59" s="20">
        <v>44900</v>
      </c>
      <c r="B59" s="21" t="s">
        <v>52</v>
      </c>
      <c r="C59" s="2" t="s">
        <v>29</v>
      </c>
      <c r="D59" s="23"/>
      <c r="E59" s="23"/>
      <c r="F59" s="24">
        <v>19.04</v>
      </c>
      <c r="G59" s="24"/>
      <c r="H59" s="25"/>
      <c r="I59" s="23"/>
      <c r="J59" s="24"/>
      <c r="K59" s="24"/>
      <c r="L59" s="24"/>
      <c r="M59" s="24"/>
      <c r="N59" s="24"/>
      <c r="O59" s="24"/>
      <c r="P59" s="24"/>
      <c r="Q59" s="26"/>
      <c r="R59" s="23"/>
      <c r="S59" s="25"/>
      <c r="T59" s="24"/>
      <c r="U59" s="24"/>
      <c r="V59" s="19">
        <f t="shared" si="1"/>
        <v>36188.07999999998</v>
      </c>
    </row>
    <row r="60" spans="1:22" s="6" customFormat="1" x14ac:dyDescent="0.15">
      <c r="A60" s="20">
        <v>44907</v>
      </c>
      <c r="B60" s="21" t="s">
        <v>53</v>
      </c>
      <c r="C60" s="2">
        <v>200043</v>
      </c>
      <c r="D60" s="23"/>
      <c r="E60" s="23"/>
      <c r="F60" s="24"/>
      <c r="G60" s="24"/>
      <c r="H60" s="25"/>
      <c r="I60" s="23"/>
      <c r="J60" s="24"/>
      <c r="K60" s="24"/>
      <c r="L60" s="24"/>
      <c r="M60" s="24"/>
      <c r="N60" s="24"/>
      <c r="O60" s="24">
        <v>85</v>
      </c>
      <c r="P60" s="24"/>
      <c r="Q60" s="26"/>
      <c r="R60" s="23"/>
      <c r="S60" s="25"/>
      <c r="T60" s="24"/>
      <c r="U60" s="24"/>
      <c r="V60" s="19">
        <f t="shared" si="1"/>
        <v>36103.07999999998</v>
      </c>
    </row>
    <row r="61" spans="1:22" s="6" customFormat="1" x14ac:dyDescent="0.15">
      <c r="A61" s="20">
        <v>44907</v>
      </c>
      <c r="B61" s="21" t="s">
        <v>54</v>
      </c>
      <c r="C61" s="2">
        <v>200046</v>
      </c>
      <c r="D61" s="23"/>
      <c r="E61" s="23"/>
      <c r="F61" s="24"/>
      <c r="G61" s="24"/>
      <c r="H61" s="25"/>
      <c r="I61" s="23"/>
      <c r="J61" s="24"/>
      <c r="K61" s="24"/>
      <c r="L61" s="24"/>
      <c r="M61" s="24"/>
      <c r="N61" s="24"/>
      <c r="O61" s="24">
        <v>45</v>
      </c>
      <c r="P61" s="24"/>
      <c r="Q61" s="26">
        <v>9</v>
      </c>
      <c r="R61" s="23"/>
      <c r="S61" s="25"/>
      <c r="T61" s="24"/>
      <c r="U61" s="24"/>
      <c r="V61" s="19">
        <f t="shared" si="1"/>
        <v>36049.07999999998</v>
      </c>
    </row>
    <row r="62" spans="1:22" s="6" customFormat="1" x14ac:dyDescent="0.15">
      <c r="A62" s="20">
        <v>44907</v>
      </c>
      <c r="B62" s="21" t="s">
        <v>55</v>
      </c>
      <c r="C62" s="2">
        <v>200048</v>
      </c>
      <c r="D62" s="23"/>
      <c r="E62" s="23"/>
      <c r="F62" s="24"/>
      <c r="G62" s="24"/>
      <c r="H62" s="25"/>
      <c r="I62" s="23"/>
      <c r="J62" s="24"/>
      <c r="K62" s="24"/>
      <c r="L62" s="24"/>
      <c r="M62" s="24"/>
      <c r="N62" s="24"/>
      <c r="O62" s="24"/>
      <c r="P62" s="24">
        <v>50</v>
      </c>
      <c r="Q62" s="26"/>
      <c r="R62" s="23"/>
      <c r="S62" s="25"/>
      <c r="T62" s="24"/>
      <c r="U62" s="24"/>
      <c r="V62" s="19">
        <f t="shared" si="1"/>
        <v>35999.07999999998</v>
      </c>
    </row>
    <row r="63" spans="1:22" s="6" customFormat="1" x14ac:dyDescent="0.15">
      <c r="A63" s="20">
        <v>44908</v>
      </c>
      <c r="B63" s="21" t="s">
        <v>26</v>
      </c>
      <c r="C63" s="2">
        <v>200047</v>
      </c>
      <c r="D63" s="23"/>
      <c r="E63" s="23"/>
      <c r="F63" s="24"/>
      <c r="G63" s="24"/>
      <c r="H63" s="25"/>
      <c r="I63" s="23"/>
      <c r="J63" s="24">
        <v>910</v>
      </c>
      <c r="K63" s="24"/>
      <c r="L63" s="24"/>
      <c r="M63" s="24"/>
      <c r="N63" s="24"/>
      <c r="O63" s="24"/>
      <c r="P63" s="24"/>
      <c r="Q63" s="26"/>
      <c r="R63" s="23"/>
      <c r="S63" s="25"/>
      <c r="T63" s="24">
        <v>34905.019999999997</v>
      </c>
      <c r="U63" s="24">
        <v>184.06</v>
      </c>
      <c r="V63" s="19">
        <f t="shared" si="1"/>
        <v>35089.07999999998</v>
      </c>
    </row>
    <row r="64" spans="1:22" s="6" customFormat="1" x14ac:dyDescent="0.15">
      <c r="A64" s="20">
        <v>44923</v>
      </c>
      <c r="B64" s="21" t="s">
        <v>56</v>
      </c>
      <c r="C64" s="2">
        <v>200049</v>
      </c>
      <c r="D64" s="23"/>
      <c r="E64" s="23"/>
      <c r="F64" s="24"/>
      <c r="G64" s="24"/>
      <c r="H64" s="25"/>
      <c r="I64" s="23"/>
      <c r="J64" s="24"/>
      <c r="K64" s="24"/>
      <c r="L64" s="24"/>
      <c r="M64" s="24"/>
      <c r="N64" s="24"/>
      <c r="O64" s="24"/>
      <c r="P64" s="24">
        <v>125.99</v>
      </c>
      <c r="Q64" s="26">
        <v>25.2</v>
      </c>
      <c r="R64" s="23"/>
      <c r="S64" s="25"/>
      <c r="T64" s="24"/>
      <c r="U64" s="24"/>
      <c r="V64" s="19">
        <f t="shared" si="1"/>
        <v>34937.889999999978</v>
      </c>
    </row>
    <row r="65" spans="1:36" s="6" customFormat="1" x14ac:dyDescent="0.15">
      <c r="A65" s="20">
        <v>44929</v>
      </c>
      <c r="B65" s="21" t="s">
        <v>24</v>
      </c>
      <c r="C65" s="2" t="s">
        <v>25</v>
      </c>
      <c r="D65" s="23"/>
      <c r="E65" s="23"/>
      <c r="F65" s="24"/>
      <c r="G65" s="24"/>
      <c r="H65" s="25"/>
      <c r="I65" s="23"/>
      <c r="J65" s="24"/>
      <c r="K65" s="24"/>
      <c r="L65" s="24"/>
      <c r="M65" s="24">
        <v>310.41000000000003</v>
      </c>
      <c r="N65" s="24"/>
      <c r="O65" s="24"/>
      <c r="P65" s="24"/>
      <c r="Q65" s="26"/>
      <c r="R65" s="23"/>
      <c r="S65" s="25"/>
      <c r="T65" s="24"/>
      <c r="U65" s="24"/>
      <c r="V65" s="19">
        <f t="shared" si="1"/>
        <v>34627.479999999974</v>
      </c>
    </row>
    <row r="66" spans="1:36" s="6" customFormat="1" ht="14.85" customHeight="1" x14ac:dyDescent="0.15">
      <c r="A66" s="20">
        <v>44931</v>
      </c>
      <c r="B66" s="21" t="s">
        <v>26</v>
      </c>
      <c r="C66" s="2" t="s">
        <v>25</v>
      </c>
      <c r="D66" s="23"/>
      <c r="E66" s="23"/>
      <c r="F66" s="24"/>
      <c r="G66" s="24"/>
      <c r="H66" s="25"/>
      <c r="I66" s="23"/>
      <c r="J66" s="24">
        <v>62.5</v>
      </c>
      <c r="K66" s="24"/>
      <c r="L66" s="24"/>
      <c r="M66" s="24"/>
      <c r="N66" s="24"/>
      <c r="O66" s="24"/>
      <c r="P66" s="24"/>
      <c r="Q66" s="26"/>
      <c r="R66" s="23"/>
      <c r="S66" s="25"/>
      <c r="T66" s="24"/>
      <c r="U66" s="24"/>
      <c r="V66" s="19">
        <f t="shared" si="1"/>
        <v>34564.979999999974</v>
      </c>
      <c r="AJ66" s="29"/>
    </row>
    <row r="67" spans="1:36" s="6" customFormat="1" x14ac:dyDescent="0.15">
      <c r="A67" s="20">
        <v>44931</v>
      </c>
      <c r="B67" s="21" t="s">
        <v>26</v>
      </c>
      <c r="C67" s="2" t="s">
        <v>25</v>
      </c>
      <c r="D67" s="23"/>
      <c r="E67" s="23"/>
      <c r="F67" s="24"/>
      <c r="G67" s="24"/>
      <c r="H67" s="25"/>
      <c r="I67" s="23">
        <v>80</v>
      </c>
      <c r="J67" s="24"/>
      <c r="K67" s="24"/>
      <c r="L67" s="24"/>
      <c r="M67" s="24"/>
      <c r="N67" s="24"/>
      <c r="O67" s="24"/>
      <c r="P67" s="24"/>
      <c r="Q67" s="26"/>
      <c r="R67" s="23"/>
      <c r="S67" s="25"/>
      <c r="T67" s="24"/>
      <c r="U67" s="24"/>
      <c r="V67" s="19">
        <f t="shared" si="1"/>
        <v>34484.979999999974</v>
      </c>
      <c r="AJ67" s="29"/>
    </row>
    <row r="68" spans="1:36" s="6" customFormat="1" x14ac:dyDescent="0.15">
      <c r="A68" s="20">
        <v>44946</v>
      </c>
      <c r="B68" s="21" t="s">
        <v>57</v>
      </c>
      <c r="C68" s="2">
        <v>200044</v>
      </c>
      <c r="D68" s="23"/>
      <c r="E68" s="23"/>
      <c r="F68" s="24"/>
      <c r="G68" s="24"/>
      <c r="H68" s="25"/>
      <c r="I68" s="23"/>
      <c r="J68" s="24"/>
      <c r="K68" s="24"/>
      <c r="L68" s="24"/>
      <c r="M68" s="24"/>
      <c r="N68" s="24"/>
      <c r="O68" s="24">
        <v>50</v>
      </c>
      <c r="P68" s="24"/>
      <c r="Q68" s="26"/>
      <c r="R68" s="23"/>
      <c r="S68" s="25"/>
      <c r="T68" s="24"/>
      <c r="U68" s="24"/>
      <c r="V68" s="19">
        <f t="shared" ref="V68:V77" si="2">SUM((V67)+SUM(D68:H68)-(SUM(I68:Q68)))</f>
        <v>34434.979999999974</v>
      </c>
      <c r="AJ68" s="30"/>
    </row>
    <row r="69" spans="1:36" s="6" customFormat="1" x14ac:dyDescent="0.15">
      <c r="A69" s="20">
        <v>44959</v>
      </c>
      <c r="B69" s="21" t="s">
        <v>24</v>
      </c>
      <c r="C69" s="2" t="s">
        <v>25</v>
      </c>
      <c r="D69" s="23"/>
      <c r="E69" s="23"/>
      <c r="F69" s="24"/>
      <c r="G69" s="24"/>
      <c r="H69" s="25"/>
      <c r="I69" s="23"/>
      <c r="J69" s="24"/>
      <c r="K69" s="24"/>
      <c r="L69" s="24"/>
      <c r="M69" s="24">
        <v>310.41000000000003</v>
      </c>
      <c r="N69" s="24"/>
      <c r="O69" s="24"/>
      <c r="P69" s="24"/>
      <c r="Q69" s="26"/>
      <c r="R69" s="23"/>
      <c r="S69" s="25"/>
      <c r="T69" s="24"/>
      <c r="U69" s="24"/>
      <c r="V69" s="19">
        <f t="shared" si="2"/>
        <v>34124.569999999971</v>
      </c>
      <c r="AJ69" s="30"/>
    </row>
    <row r="70" spans="1:36" s="6" customFormat="1" x14ac:dyDescent="0.15">
      <c r="A70" s="20">
        <v>44963</v>
      </c>
      <c r="B70" s="21" t="s">
        <v>26</v>
      </c>
      <c r="C70" s="2" t="s">
        <v>25</v>
      </c>
      <c r="D70" s="23"/>
      <c r="E70" s="23"/>
      <c r="F70" s="24"/>
      <c r="G70" s="24"/>
      <c r="H70" s="25"/>
      <c r="I70" s="23"/>
      <c r="J70" s="24">
        <v>62.5</v>
      </c>
      <c r="K70" s="24"/>
      <c r="L70" s="24"/>
      <c r="M70" s="24"/>
      <c r="N70" s="24"/>
      <c r="O70" s="24"/>
      <c r="P70" s="24"/>
      <c r="Q70" s="26"/>
      <c r="R70" s="23"/>
      <c r="S70" s="25"/>
      <c r="T70" s="24"/>
      <c r="U70" s="24"/>
      <c r="V70" s="19">
        <f t="shared" si="2"/>
        <v>34062.069999999971</v>
      </c>
      <c r="AJ70" s="30"/>
    </row>
    <row r="71" spans="1:36" s="6" customFormat="1" x14ac:dyDescent="0.15">
      <c r="A71" s="20">
        <v>44963</v>
      </c>
      <c r="B71" s="21" t="s">
        <v>26</v>
      </c>
      <c r="C71" s="2" t="s">
        <v>25</v>
      </c>
      <c r="D71" s="23"/>
      <c r="E71" s="23"/>
      <c r="F71" s="24"/>
      <c r="G71" s="24"/>
      <c r="H71" s="25"/>
      <c r="I71" s="23">
        <v>80</v>
      </c>
      <c r="J71" s="24"/>
      <c r="K71" s="24"/>
      <c r="L71" s="24"/>
      <c r="M71" s="24"/>
      <c r="N71" s="24"/>
      <c r="O71" s="24"/>
      <c r="P71" s="24"/>
      <c r="Q71" s="26"/>
      <c r="R71" s="23"/>
      <c r="S71" s="25"/>
      <c r="T71" s="24">
        <v>33999.199999999997</v>
      </c>
      <c r="U71" s="24">
        <v>-17.13</v>
      </c>
      <c r="V71" s="19">
        <f t="shared" si="2"/>
        <v>33982.069999999971</v>
      </c>
      <c r="AJ71" s="30"/>
    </row>
    <row r="72" spans="1:36" s="6" customFormat="1" x14ac:dyDescent="0.15">
      <c r="A72" s="20">
        <v>44985</v>
      </c>
      <c r="B72" s="21" t="s">
        <v>46</v>
      </c>
      <c r="C72" s="2" t="s">
        <v>58</v>
      </c>
      <c r="D72" s="23"/>
      <c r="E72" s="23"/>
      <c r="F72" s="24"/>
      <c r="G72" s="24">
        <v>20</v>
      </c>
      <c r="H72" s="25"/>
      <c r="I72" s="23"/>
      <c r="J72" s="24"/>
      <c r="K72" s="24"/>
      <c r="L72" s="24"/>
      <c r="M72" s="24"/>
      <c r="N72" s="24"/>
      <c r="O72" s="24"/>
      <c r="P72" s="24"/>
      <c r="Q72" s="26"/>
      <c r="R72" s="23"/>
      <c r="S72" s="25"/>
      <c r="T72" s="24"/>
      <c r="U72" s="24"/>
      <c r="V72" s="19">
        <f t="shared" si="2"/>
        <v>34002.069999999971</v>
      </c>
      <c r="AJ72" s="30"/>
    </row>
    <row r="73" spans="1:36" s="6" customFormat="1" x14ac:dyDescent="0.15">
      <c r="A73" s="20">
        <v>44987</v>
      </c>
      <c r="B73" s="21" t="s">
        <v>24</v>
      </c>
      <c r="C73" s="2" t="s">
        <v>25</v>
      </c>
      <c r="D73" s="23"/>
      <c r="E73" s="23"/>
      <c r="F73" s="24"/>
      <c r="G73" s="24"/>
      <c r="H73" s="25"/>
      <c r="I73" s="23"/>
      <c r="J73" s="24"/>
      <c r="K73" s="24"/>
      <c r="L73" s="24"/>
      <c r="M73" s="24">
        <v>310.41000000000003</v>
      </c>
      <c r="N73" s="24"/>
      <c r="O73" s="24"/>
      <c r="P73" s="24"/>
      <c r="Q73" s="26"/>
      <c r="R73" s="23"/>
      <c r="S73" s="25"/>
      <c r="T73" s="24"/>
      <c r="U73" s="24"/>
      <c r="V73" s="19">
        <f t="shared" si="2"/>
        <v>33691.659999999967</v>
      </c>
      <c r="AJ73" s="30"/>
    </row>
    <row r="74" spans="1:36" s="6" customFormat="1" x14ac:dyDescent="0.15">
      <c r="A74" s="20">
        <v>44991</v>
      </c>
      <c r="B74" s="21" t="s">
        <v>26</v>
      </c>
      <c r="C74" s="2" t="s">
        <v>25</v>
      </c>
      <c r="D74" s="23"/>
      <c r="E74" s="23"/>
      <c r="F74" s="24"/>
      <c r="G74" s="24"/>
      <c r="H74" s="25"/>
      <c r="I74" s="23"/>
      <c r="J74" s="24">
        <v>62.5</v>
      </c>
      <c r="K74" s="24"/>
      <c r="L74" s="24"/>
      <c r="M74" s="24"/>
      <c r="N74" s="24"/>
      <c r="O74" s="24"/>
      <c r="P74" s="24"/>
      <c r="Q74" s="26"/>
      <c r="R74" s="23"/>
      <c r="S74" s="25"/>
      <c r="T74" s="24"/>
      <c r="U74" s="24"/>
      <c r="V74" s="19">
        <f t="shared" si="2"/>
        <v>33629.159999999967</v>
      </c>
      <c r="AJ74" s="30"/>
    </row>
    <row r="75" spans="1:36" s="6" customFormat="1" x14ac:dyDescent="0.15">
      <c r="A75" s="20">
        <v>44991</v>
      </c>
      <c r="B75" s="21" t="s">
        <v>26</v>
      </c>
      <c r="C75" s="2" t="s">
        <v>25</v>
      </c>
      <c r="D75" s="23"/>
      <c r="E75" s="23"/>
      <c r="F75" s="24"/>
      <c r="G75" s="24"/>
      <c r="H75" s="25"/>
      <c r="I75" s="23">
        <v>80</v>
      </c>
      <c r="J75" s="24"/>
      <c r="K75" s="24"/>
      <c r="L75" s="24"/>
      <c r="M75" s="24"/>
      <c r="N75" s="24"/>
      <c r="O75" s="24"/>
      <c r="P75" s="24"/>
      <c r="Q75" s="26"/>
      <c r="R75" s="23"/>
      <c r="S75" s="25"/>
      <c r="T75" s="24"/>
      <c r="U75" s="24"/>
      <c r="V75" s="19">
        <f t="shared" si="2"/>
        <v>33549.159999999967</v>
      </c>
      <c r="AJ75" s="30"/>
    </row>
    <row r="76" spans="1:36" s="6" customFormat="1" x14ac:dyDescent="0.15">
      <c r="A76" s="20">
        <v>44991</v>
      </c>
      <c r="B76" s="21" t="s">
        <v>59</v>
      </c>
      <c r="C76" s="2" t="s">
        <v>25</v>
      </c>
      <c r="D76" s="23"/>
      <c r="E76" s="23"/>
      <c r="F76" s="24">
        <v>-0.33</v>
      </c>
      <c r="G76" s="24"/>
      <c r="H76" s="25"/>
      <c r="I76" s="23"/>
      <c r="J76" s="24"/>
      <c r="K76" s="24"/>
      <c r="L76" s="24"/>
      <c r="M76" s="24"/>
      <c r="N76" s="24"/>
      <c r="O76" s="24"/>
      <c r="P76" s="24"/>
      <c r="Q76" s="26"/>
      <c r="R76" s="23"/>
      <c r="S76" s="25"/>
      <c r="T76" s="24"/>
      <c r="U76" s="24"/>
      <c r="V76" s="19">
        <f t="shared" si="2"/>
        <v>33548.829999999965</v>
      </c>
      <c r="AJ76" s="30"/>
    </row>
    <row r="77" spans="1:36" s="6" customFormat="1" x14ac:dyDescent="0.15">
      <c r="A77" s="20"/>
      <c r="B77" s="21" t="s">
        <v>60</v>
      </c>
      <c r="C77" s="2" t="s">
        <v>25</v>
      </c>
      <c r="D77" s="23"/>
      <c r="E77" s="23"/>
      <c r="F77" s="24">
        <v>42.65</v>
      </c>
      <c r="G77" s="24"/>
      <c r="H77" s="25"/>
      <c r="I77" s="23"/>
      <c r="J77" s="24"/>
      <c r="K77" s="24"/>
      <c r="L77" s="24"/>
      <c r="M77" s="24"/>
      <c r="N77" s="24"/>
      <c r="O77" s="24"/>
      <c r="P77" s="24"/>
      <c r="Q77" s="26"/>
      <c r="R77" s="23"/>
      <c r="S77" s="25"/>
      <c r="T77" s="24">
        <v>29588.94</v>
      </c>
      <c r="U77" s="24">
        <v>4002.54</v>
      </c>
      <c r="V77" s="19">
        <f t="shared" si="2"/>
        <v>33591.479999999967</v>
      </c>
      <c r="AJ77" s="30"/>
    </row>
    <row r="78" spans="1:36" s="6" customFormat="1" x14ac:dyDescent="0.15">
      <c r="A78" s="20"/>
      <c r="B78" s="21"/>
      <c r="C78" s="2"/>
      <c r="D78" s="23"/>
      <c r="E78" s="23"/>
      <c r="F78" s="24"/>
      <c r="G78" s="24"/>
      <c r="H78" s="25"/>
      <c r="I78" s="23"/>
      <c r="J78" s="24"/>
      <c r="K78" s="24"/>
      <c r="L78" s="24"/>
      <c r="M78" s="24"/>
      <c r="N78" s="24"/>
      <c r="O78" s="24"/>
      <c r="P78" s="24"/>
      <c r="Q78" s="26"/>
      <c r="R78" s="23"/>
      <c r="S78" s="25"/>
      <c r="T78" s="24"/>
      <c r="U78" s="24"/>
      <c r="V78" s="19"/>
      <c r="AJ78" s="30"/>
    </row>
    <row r="79" spans="1:36" s="6" customFormat="1" x14ac:dyDescent="0.15">
      <c r="A79" s="20"/>
      <c r="B79" s="21"/>
      <c r="C79" s="2"/>
      <c r="D79" s="23"/>
      <c r="E79" s="23"/>
      <c r="F79" s="24"/>
      <c r="G79" s="24"/>
      <c r="H79" s="25"/>
      <c r="I79" s="23"/>
      <c r="J79" s="24"/>
      <c r="K79" s="24"/>
      <c r="L79" s="24"/>
      <c r="M79" s="24"/>
      <c r="N79" s="24"/>
      <c r="O79" s="24"/>
      <c r="P79" s="24"/>
      <c r="Q79" s="26"/>
      <c r="R79" s="23"/>
      <c r="S79" s="25"/>
      <c r="T79" s="24"/>
      <c r="U79" s="24"/>
      <c r="V79" s="19"/>
      <c r="AJ79" s="30"/>
    </row>
    <row r="80" spans="1:36" s="6" customFormat="1" x14ac:dyDescent="0.15">
      <c r="A80" s="20"/>
      <c r="B80" s="21"/>
      <c r="C80" s="2"/>
      <c r="D80" s="23"/>
      <c r="E80" s="23"/>
      <c r="F80" s="24"/>
      <c r="G80" s="24"/>
      <c r="H80" s="25"/>
      <c r="I80" s="23"/>
      <c r="J80" s="24"/>
      <c r="K80" s="24"/>
      <c r="L80" s="24"/>
      <c r="M80" s="24"/>
      <c r="N80" s="24"/>
      <c r="O80" s="24"/>
      <c r="P80" s="24"/>
      <c r="Q80" s="26"/>
      <c r="R80" s="23"/>
      <c r="S80" s="25"/>
      <c r="T80" s="24"/>
      <c r="U80" s="24"/>
      <c r="V80" s="19"/>
      <c r="AJ80" s="30"/>
    </row>
    <row r="81" spans="1:49" s="6" customFormat="1" x14ac:dyDescent="0.15">
      <c r="A81" s="20"/>
      <c r="B81" s="21"/>
      <c r="C81" s="2"/>
      <c r="D81" s="23"/>
      <c r="E81" s="23"/>
      <c r="F81" s="24"/>
      <c r="G81" s="24"/>
      <c r="H81" s="25"/>
      <c r="I81" s="23"/>
      <c r="J81" s="24"/>
      <c r="K81" s="24"/>
      <c r="L81" s="24"/>
      <c r="M81" s="24"/>
      <c r="N81" s="24"/>
      <c r="O81" s="24"/>
      <c r="P81" s="24"/>
      <c r="Q81" s="26"/>
      <c r="R81" s="23"/>
      <c r="S81" s="25"/>
      <c r="T81" s="24"/>
      <c r="U81" s="24"/>
      <c r="V81" s="19"/>
      <c r="AJ81" s="30"/>
    </row>
    <row r="82" spans="1:49" s="6" customFormat="1" x14ac:dyDescent="0.15">
      <c r="A82" s="20"/>
      <c r="B82" s="21"/>
      <c r="C82" s="2"/>
      <c r="D82" s="23"/>
      <c r="E82" s="23"/>
      <c r="F82" s="24"/>
      <c r="G82" s="24"/>
      <c r="H82" s="25"/>
      <c r="I82" s="23"/>
      <c r="J82" s="24"/>
      <c r="K82" s="24"/>
      <c r="L82" s="24"/>
      <c r="M82" s="24"/>
      <c r="N82" s="24"/>
      <c r="O82" s="24"/>
      <c r="P82" s="24"/>
      <c r="Q82" s="26"/>
      <c r="R82" s="23"/>
      <c r="S82" s="25"/>
      <c r="T82" s="24"/>
      <c r="U82" s="24"/>
      <c r="V82" s="19"/>
      <c r="AJ82" s="30"/>
    </row>
    <row r="83" spans="1:49" s="31" customFormat="1" x14ac:dyDescent="0.15">
      <c r="A83" s="20"/>
      <c r="B83" s="21"/>
      <c r="C83" s="2"/>
      <c r="D83" s="23"/>
      <c r="E83" s="23"/>
      <c r="F83" s="24"/>
      <c r="G83" s="24"/>
      <c r="H83" s="25"/>
      <c r="I83" s="23"/>
      <c r="J83" s="24"/>
      <c r="K83" s="24"/>
      <c r="L83" s="24"/>
      <c r="M83" s="24"/>
      <c r="N83" s="24"/>
      <c r="O83" s="24"/>
      <c r="P83" s="24"/>
      <c r="Q83" s="26"/>
      <c r="R83" s="23"/>
      <c r="S83" s="25"/>
      <c r="T83" s="24"/>
      <c r="U83" s="24"/>
      <c r="V83" s="19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</row>
    <row r="84" spans="1:49" s="31" customFormat="1" x14ac:dyDescent="0.15">
      <c r="A84" s="20"/>
      <c r="B84" s="32" t="s">
        <v>61</v>
      </c>
      <c r="C84" s="33"/>
      <c r="D84" s="34">
        <f t="shared" ref="D84:Q84" si="3">SUM(D4:D83)</f>
        <v>13287</v>
      </c>
      <c r="E84" s="34">
        <f t="shared" si="3"/>
        <v>375</v>
      </c>
      <c r="F84" s="34">
        <f t="shared" si="3"/>
        <v>73.289999999999992</v>
      </c>
      <c r="G84" s="34">
        <f t="shared" si="3"/>
        <v>40</v>
      </c>
      <c r="H84" s="34">
        <f t="shared" si="3"/>
        <v>1312.14</v>
      </c>
      <c r="I84" s="34">
        <f t="shared" si="3"/>
        <v>945</v>
      </c>
      <c r="J84" s="34">
        <f t="shared" si="3"/>
        <v>1640</v>
      </c>
      <c r="K84" s="34">
        <f t="shared" si="3"/>
        <v>0</v>
      </c>
      <c r="L84" s="34">
        <f t="shared" si="3"/>
        <v>2000</v>
      </c>
      <c r="M84" s="34">
        <f t="shared" si="3"/>
        <v>3684.9199999999996</v>
      </c>
      <c r="N84" s="34">
        <f t="shared" si="3"/>
        <v>0</v>
      </c>
      <c r="O84" s="34">
        <f t="shared" si="3"/>
        <v>4608.67</v>
      </c>
      <c r="P84" s="34">
        <f t="shared" si="3"/>
        <v>1107.78</v>
      </c>
      <c r="Q84" s="23">
        <f t="shared" si="3"/>
        <v>34.200000000000003</v>
      </c>
      <c r="R84" s="23"/>
      <c r="S84" s="25"/>
      <c r="T84" s="24"/>
      <c r="U84" s="24"/>
      <c r="V84" s="1">
        <v>33591.480000000003</v>
      </c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</row>
    <row r="85" spans="1:49" s="7" customFormat="1" ht="16.149999999999999" customHeight="1" x14ac:dyDescent="0.15">
      <c r="A85" s="1"/>
      <c r="B85" s="1"/>
      <c r="C85" s="2"/>
      <c r="D85" s="47" t="s">
        <v>0</v>
      </c>
      <c r="E85" s="47"/>
      <c r="F85" s="47"/>
      <c r="G85" s="47"/>
      <c r="H85" s="35" t="s">
        <v>62</v>
      </c>
      <c r="I85" s="48" t="s">
        <v>63</v>
      </c>
      <c r="J85" s="48"/>
      <c r="K85" s="48"/>
      <c r="L85" s="48"/>
      <c r="M85" s="48"/>
      <c r="N85" s="48"/>
      <c r="O85" s="48"/>
      <c r="P85" s="48"/>
      <c r="Q85" s="48"/>
      <c r="R85" s="3"/>
      <c r="S85" s="4"/>
      <c r="T85" s="5"/>
      <c r="U85" s="1"/>
      <c r="V85" s="1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</row>
    <row r="86" spans="1:49" s="41" customFormat="1" x14ac:dyDescent="0.15">
      <c r="A86" s="36"/>
      <c r="B86" s="37"/>
      <c r="C86" s="36"/>
      <c r="D86" s="38"/>
      <c r="E86" s="38"/>
      <c r="F86" s="38"/>
      <c r="G86" s="38"/>
      <c r="H86" s="38"/>
      <c r="I86" s="49"/>
      <c r="J86" s="49"/>
      <c r="K86" s="49"/>
      <c r="L86" s="49"/>
      <c r="M86" s="49"/>
      <c r="N86" s="38"/>
      <c r="O86" s="38"/>
      <c r="P86" s="38"/>
      <c r="Q86" s="39"/>
      <c r="R86" s="38"/>
      <c r="S86" s="38"/>
      <c r="T86" s="38"/>
      <c r="U86" s="38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</row>
    <row r="87" spans="1:49" x14ac:dyDescent="0.15">
      <c r="A87" s="36"/>
      <c r="C87" s="36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9"/>
      <c r="R87" s="38"/>
      <c r="S87" s="38"/>
      <c r="T87" s="38"/>
      <c r="U87" s="38"/>
    </row>
    <row r="88" spans="1:49" x14ac:dyDescent="0.15">
      <c r="A88" s="36"/>
      <c r="C88" s="36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9"/>
      <c r="R88" s="38"/>
      <c r="S88" s="38"/>
      <c r="T88" s="38"/>
      <c r="U88" s="38"/>
    </row>
    <row r="89" spans="1:49" x14ac:dyDescent="0.15">
      <c r="A89" s="36"/>
      <c r="C89" s="36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9"/>
      <c r="R89" s="38"/>
      <c r="S89" s="38"/>
      <c r="T89" s="38"/>
      <c r="U89" s="38"/>
    </row>
    <row r="90" spans="1:49" x14ac:dyDescent="0.15">
      <c r="A90" s="36"/>
      <c r="C90" s="36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9"/>
      <c r="R90" s="38"/>
      <c r="S90" s="38"/>
      <c r="T90" s="38"/>
      <c r="U90" s="38"/>
    </row>
    <row r="91" spans="1:49" x14ac:dyDescent="0.15">
      <c r="A91" s="36"/>
      <c r="C91" s="36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9"/>
      <c r="R91" s="38"/>
      <c r="S91" s="38"/>
      <c r="T91" s="38"/>
      <c r="U91" s="38"/>
    </row>
    <row r="92" spans="1:49" x14ac:dyDescent="0.15">
      <c r="A92" s="36"/>
      <c r="C92" s="36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9"/>
      <c r="R92" s="38"/>
      <c r="S92" s="38"/>
      <c r="T92" s="38"/>
      <c r="U92" s="38"/>
    </row>
    <row r="93" spans="1:49" x14ac:dyDescent="0.15">
      <c r="A93" s="36"/>
      <c r="C93" s="36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9"/>
      <c r="R93" s="38"/>
      <c r="S93" s="38"/>
      <c r="T93" s="38"/>
      <c r="U93" s="38"/>
    </row>
    <row r="94" spans="1:49" x14ac:dyDescent="0.15">
      <c r="A94" s="36"/>
      <c r="C94" s="36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9"/>
      <c r="R94" s="38"/>
      <c r="S94" s="38"/>
      <c r="T94" s="38"/>
      <c r="U94" s="38"/>
    </row>
    <row r="95" spans="1:49" x14ac:dyDescent="0.15">
      <c r="A95" s="36"/>
      <c r="C95" s="36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9"/>
      <c r="R95" s="38"/>
      <c r="S95" s="38"/>
      <c r="T95" s="38"/>
      <c r="U95" s="38"/>
    </row>
    <row r="96" spans="1:49" x14ac:dyDescent="0.15">
      <c r="A96" s="36"/>
      <c r="C96" s="36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9"/>
      <c r="R96" s="38"/>
      <c r="S96" s="38"/>
      <c r="T96" s="38"/>
      <c r="U96" s="38"/>
    </row>
    <row r="97" spans="1:21" x14ac:dyDescent="0.15">
      <c r="A97" s="36"/>
      <c r="C97" s="36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9"/>
      <c r="R97" s="38"/>
      <c r="S97" s="38"/>
      <c r="T97" s="38"/>
      <c r="U97" s="38"/>
    </row>
    <row r="98" spans="1:21" x14ac:dyDescent="0.15">
      <c r="A98" s="36"/>
      <c r="C98" s="36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9"/>
      <c r="R98" s="38"/>
      <c r="S98" s="38"/>
      <c r="T98" s="38"/>
      <c r="U98" s="38"/>
    </row>
    <row r="99" spans="1:21" x14ac:dyDescent="0.15">
      <c r="A99" s="36"/>
      <c r="C99" s="36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9"/>
      <c r="R99" s="38"/>
      <c r="S99" s="38"/>
      <c r="T99" s="38"/>
      <c r="U99" s="38"/>
    </row>
    <row r="100" spans="1:21" x14ac:dyDescent="0.15">
      <c r="A100" s="36"/>
      <c r="C100" s="36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9"/>
      <c r="R100" s="38"/>
      <c r="S100" s="38"/>
      <c r="T100" s="38"/>
      <c r="U100" s="38"/>
    </row>
    <row r="101" spans="1:21" x14ac:dyDescent="0.15">
      <c r="A101" s="36"/>
      <c r="C101" s="36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9"/>
      <c r="R101" s="38"/>
      <c r="S101" s="38"/>
      <c r="T101" s="38"/>
      <c r="U101" s="38"/>
    </row>
    <row r="102" spans="1:21" x14ac:dyDescent="0.15">
      <c r="A102" s="36"/>
      <c r="C102" s="36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9"/>
      <c r="R102" s="38"/>
      <c r="S102" s="38"/>
      <c r="T102" s="38"/>
      <c r="U102" s="38"/>
    </row>
    <row r="103" spans="1:21" x14ac:dyDescent="0.15">
      <c r="A103" s="36"/>
      <c r="C103" s="36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9"/>
      <c r="R103" s="38"/>
      <c r="S103" s="38"/>
      <c r="T103" s="38"/>
      <c r="U103" s="38"/>
    </row>
    <row r="104" spans="1:21" x14ac:dyDescent="0.15">
      <c r="A104" s="36"/>
      <c r="C104" s="36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9"/>
      <c r="R104" s="38"/>
      <c r="S104" s="38"/>
      <c r="T104" s="38"/>
      <c r="U104" s="38"/>
    </row>
    <row r="105" spans="1:21" x14ac:dyDescent="0.15">
      <c r="A105" s="36"/>
      <c r="C105" s="36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9"/>
      <c r="R105" s="38"/>
      <c r="S105" s="38"/>
      <c r="T105" s="38"/>
      <c r="U105" s="38"/>
    </row>
    <row r="106" spans="1:21" x14ac:dyDescent="0.15">
      <c r="A106" s="36"/>
      <c r="C106" s="36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9"/>
      <c r="R106" s="38"/>
      <c r="S106" s="38"/>
      <c r="T106" s="38"/>
      <c r="U106" s="38"/>
    </row>
    <row r="107" spans="1:21" x14ac:dyDescent="0.15">
      <c r="A107" s="36"/>
      <c r="C107" s="36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9"/>
      <c r="R107" s="38"/>
      <c r="S107" s="38"/>
      <c r="T107" s="38"/>
      <c r="U107" s="38"/>
    </row>
    <row r="108" spans="1:21" x14ac:dyDescent="0.15">
      <c r="A108" s="36"/>
      <c r="C108" s="36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9"/>
      <c r="R108" s="38"/>
      <c r="S108" s="38"/>
      <c r="T108" s="38"/>
      <c r="U108" s="38"/>
    </row>
    <row r="109" spans="1:21" x14ac:dyDescent="0.15">
      <c r="A109" s="36"/>
      <c r="C109" s="36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9"/>
      <c r="R109" s="38"/>
      <c r="S109" s="38"/>
      <c r="T109" s="38"/>
      <c r="U109" s="38"/>
    </row>
    <row r="110" spans="1:21" x14ac:dyDescent="0.15">
      <c r="A110" s="36"/>
      <c r="C110" s="36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9"/>
      <c r="R110" s="38"/>
      <c r="S110" s="38"/>
      <c r="T110" s="38"/>
      <c r="U110" s="38"/>
    </row>
    <row r="111" spans="1:21" x14ac:dyDescent="0.15">
      <c r="A111" s="36"/>
      <c r="C111" s="36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9"/>
      <c r="R111" s="38"/>
      <c r="S111" s="38"/>
      <c r="T111" s="38"/>
      <c r="U111" s="38"/>
    </row>
    <row r="112" spans="1:21" x14ac:dyDescent="0.15">
      <c r="A112" s="36"/>
      <c r="C112" s="36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9"/>
      <c r="R112" s="38"/>
      <c r="S112" s="38"/>
      <c r="T112" s="38"/>
      <c r="U112" s="38"/>
    </row>
    <row r="113" spans="1:21" x14ac:dyDescent="0.15">
      <c r="A113" s="36"/>
      <c r="C113" s="36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9"/>
      <c r="R113" s="38"/>
      <c r="S113" s="38"/>
      <c r="T113" s="38"/>
      <c r="U113" s="38"/>
    </row>
    <row r="114" spans="1:21" x14ac:dyDescent="0.15">
      <c r="A114" s="36"/>
      <c r="C114" s="36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9"/>
      <c r="R114" s="38"/>
      <c r="S114" s="38"/>
      <c r="T114" s="38"/>
      <c r="U114" s="38"/>
    </row>
    <row r="115" spans="1:21" x14ac:dyDescent="0.15">
      <c r="A115" s="36"/>
      <c r="C115" s="36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9"/>
      <c r="R115" s="38"/>
      <c r="S115" s="38"/>
      <c r="T115" s="38"/>
      <c r="U115" s="38"/>
    </row>
    <row r="116" spans="1:21" x14ac:dyDescent="0.15">
      <c r="A116" s="36"/>
      <c r="C116" s="36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9"/>
      <c r="R116" s="38"/>
      <c r="S116" s="38"/>
      <c r="T116" s="38"/>
      <c r="U116" s="38"/>
    </row>
    <row r="117" spans="1:21" x14ac:dyDescent="0.15">
      <c r="A117" s="36"/>
      <c r="C117" s="36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9"/>
      <c r="R117" s="38"/>
      <c r="S117" s="38"/>
      <c r="T117" s="38"/>
      <c r="U117" s="38"/>
    </row>
    <row r="118" spans="1:21" x14ac:dyDescent="0.15">
      <c r="A118" s="36"/>
      <c r="C118" s="36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9"/>
      <c r="R118" s="38"/>
      <c r="S118" s="38"/>
      <c r="T118" s="38"/>
      <c r="U118" s="38"/>
    </row>
    <row r="119" spans="1:21" x14ac:dyDescent="0.15">
      <c r="A119" s="36"/>
      <c r="C119" s="36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9"/>
      <c r="R119" s="38"/>
      <c r="S119" s="38"/>
      <c r="T119" s="38"/>
      <c r="U119" s="38"/>
    </row>
    <row r="120" spans="1:21" x14ac:dyDescent="0.15">
      <c r="A120" s="36"/>
      <c r="C120" s="36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9"/>
      <c r="R120" s="38"/>
      <c r="S120" s="38"/>
      <c r="T120" s="38"/>
      <c r="U120" s="38"/>
    </row>
    <row r="121" spans="1:21" x14ac:dyDescent="0.15">
      <c r="A121" s="36"/>
      <c r="C121" s="36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9"/>
      <c r="R121" s="38"/>
      <c r="S121" s="38"/>
      <c r="T121" s="38"/>
      <c r="U121" s="38"/>
    </row>
    <row r="122" spans="1:21" x14ac:dyDescent="0.15">
      <c r="A122" s="36"/>
      <c r="C122" s="36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9"/>
      <c r="R122" s="38"/>
      <c r="S122" s="38"/>
      <c r="T122" s="38"/>
      <c r="U122" s="38"/>
    </row>
    <row r="123" spans="1:21" x14ac:dyDescent="0.15">
      <c r="A123" s="36"/>
      <c r="C123" s="36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9"/>
      <c r="R123" s="38"/>
      <c r="S123" s="38"/>
      <c r="T123" s="38"/>
      <c r="U123" s="38"/>
    </row>
    <row r="124" spans="1:21" x14ac:dyDescent="0.15">
      <c r="A124" s="36"/>
      <c r="C124" s="36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9"/>
      <c r="R124" s="38"/>
      <c r="S124" s="38"/>
      <c r="T124" s="38"/>
      <c r="U124" s="38"/>
    </row>
    <row r="125" spans="1:21" x14ac:dyDescent="0.15">
      <c r="A125" s="36"/>
      <c r="C125" s="36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9"/>
      <c r="R125" s="38"/>
      <c r="S125" s="38"/>
      <c r="T125" s="38"/>
      <c r="U125" s="38"/>
    </row>
    <row r="126" spans="1:21" x14ac:dyDescent="0.15">
      <c r="A126" s="36"/>
      <c r="C126" s="36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9"/>
      <c r="R126" s="38"/>
      <c r="S126" s="38"/>
      <c r="T126" s="38"/>
      <c r="U126" s="38"/>
    </row>
    <row r="127" spans="1:21" x14ac:dyDescent="0.15">
      <c r="A127" s="36"/>
      <c r="C127" s="36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9"/>
      <c r="R127" s="38"/>
      <c r="S127" s="38"/>
      <c r="T127" s="38"/>
      <c r="U127" s="38"/>
    </row>
    <row r="128" spans="1:21" x14ac:dyDescent="0.15">
      <c r="A128" s="36"/>
      <c r="C128" s="36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9"/>
      <c r="R128" s="38"/>
      <c r="S128" s="38"/>
      <c r="T128" s="38"/>
      <c r="U128" s="38"/>
    </row>
    <row r="129" spans="1:21" x14ac:dyDescent="0.15">
      <c r="A129" s="36"/>
      <c r="C129" s="36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9"/>
      <c r="R129" s="38"/>
      <c r="S129" s="38"/>
      <c r="T129" s="38"/>
      <c r="U129" s="38"/>
    </row>
    <row r="130" spans="1:21" x14ac:dyDescent="0.15">
      <c r="A130" s="36"/>
      <c r="C130" s="36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9"/>
      <c r="R130" s="38"/>
      <c r="S130" s="38"/>
      <c r="T130" s="38"/>
      <c r="U130" s="38"/>
    </row>
    <row r="131" spans="1:21" x14ac:dyDescent="0.15">
      <c r="A131" s="36"/>
      <c r="C131" s="36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9"/>
      <c r="R131" s="38"/>
      <c r="S131" s="38"/>
      <c r="T131" s="38"/>
      <c r="U131" s="38"/>
    </row>
    <row r="132" spans="1:21" x14ac:dyDescent="0.15">
      <c r="A132" s="36"/>
      <c r="C132" s="36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9"/>
      <c r="R132" s="38"/>
      <c r="S132" s="38"/>
      <c r="T132" s="38"/>
      <c r="U132" s="38"/>
    </row>
    <row r="133" spans="1:21" x14ac:dyDescent="0.15">
      <c r="A133" s="36"/>
      <c r="C133" s="36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9"/>
      <c r="R133" s="38"/>
      <c r="S133" s="38"/>
      <c r="T133" s="38"/>
      <c r="U133" s="38"/>
    </row>
    <row r="134" spans="1:21" x14ac:dyDescent="0.15">
      <c r="A134" s="36"/>
      <c r="C134" s="36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9"/>
      <c r="R134" s="38"/>
      <c r="S134" s="38"/>
      <c r="T134" s="38"/>
      <c r="U134" s="38"/>
    </row>
    <row r="135" spans="1:21" x14ac:dyDescent="0.15">
      <c r="A135" s="36"/>
      <c r="C135" s="36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9"/>
      <c r="R135" s="38"/>
      <c r="S135" s="38"/>
      <c r="T135" s="38"/>
      <c r="U135" s="38"/>
    </row>
    <row r="136" spans="1:21" x14ac:dyDescent="0.15">
      <c r="A136" s="36"/>
      <c r="C136" s="36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9"/>
      <c r="R136" s="38"/>
      <c r="S136" s="38"/>
      <c r="T136" s="38"/>
      <c r="U136" s="38"/>
    </row>
    <row r="137" spans="1:21" x14ac:dyDescent="0.15">
      <c r="A137" s="36"/>
      <c r="C137" s="36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9"/>
      <c r="R137" s="38"/>
      <c r="S137" s="38"/>
      <c r="T137" s="38"/>
      <c r="U137" s="38"/>
    </row>
    <row r="138" spans="1:21" x14ac:dyDescent="0.15">
      <c r="A138" s="36"/>
      <c r="C138" s="36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9"/>
      <c r="R138" s="38"/>
      <c r="S138" s="38"/>
      <c r="T138" s="38"/>
      <c r="U138" s="38"/>
    </row>
    <row r="139" spans="1:21" x14ac:dyDescent="0.15">
      <c r="A139" s="36"/>
      <c r="C139" s="36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9"/>
      <c r="R139" s="38"/>
      <c r="S139" s="38"/>
      <c r="T139" s="38"/>
      <c r="U139" s="38"/>
    </row>
    <row r="140" spans="1:21" x14ac:dyDescent="0.15">
      <c r="A140" s="36"/>
      <c r="C140" s="36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9"/>
      <c r="R140" s="38"/>
      <c r="S140" s="38"/>
      <c r="T140" s="38"/>
      <c r="U140" s="38"/>
    </row>
    <row r="141" spans="1:21" x14ac:dyDescent="0.15">
      <c r="A141" s="36"/>
      <c r="C141" s="36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9"/>
      <c r="R141" s="38"/>
      <c r="S141" s="38"/>
      <c r="T141" s="38"/>
      <c r="U141" s="38"/>
    </row>
    <row r="142" spans="1:21" x14ac:dyDescent="0.15">
      <c r="A142" s="36"/>
      <c r="C142" s="36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9"/>
      <c r="R142" s="38"/>
      <c r="S142" s="38"/>
      <c r="T142" s="38"/>
      <c r="U142" s="38"/>
    </row>
    <row r="143" spans="1:21" x14ac:dyDescent="0.15">
      <c r="A143" s="36"/>
      <c r="C143" s="36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9"/>
      <c r="R143" s="38"/>
      <c r="S143" s="38"/>
      <c r="T143" s="38"/>
      <c r="U143" s="38"/>
    </row>
    <row r="144" spans="1:21" x14ac:dyDescent="0.15">
      <c r="A144" s="36"/>
      <c r="C144" s="36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9"/>
      <c r="R144" s="38"/>
      <c r="S144" s="38"/>
      <c r="T144" s="38"/>
      <c r="U144" s="38"/>
    </row>
    <row r="145" spans="1:21" x14ac:dyDescent="0.15">
      <c r="A145" s="36"/>
      <c r="C145" s="36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9"/>
      <c r="R145" s="38"/>
      <c r="S145" s="38"/>
      <c r="T145" s="38"/>
      <c r="U145" s="38"/>
    </row>
    <row r="146" spans="1:21" x14ac:dyDescent="0.15">
      <c r="A146" s="36"/>
      <c r="C146" s="36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9"/>
      <c r="R146" s="38"/>
      <c r="S146" s="38"/>
      <c r="T146" s="38"/>
      <c r="U146" s="38"/>
    </row>
    <row r="147" spans="1:21" x14ac:dyDescent="0.15">
      <c r="A147" s="36"/>
      <c r="C147" s="36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9"/>
      <c r="R147" s="38"/>
      <c r="S147" s="38"/>
      <c r="T147" s="38"/>
      <c r="U147" s="38"/>
    </row>
    <row r="148" spans="1:21" x14ac:dyDescent="0.15">
      <c r="A148" s="36"/>
      <c r="C148" s="36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9"/>
      <c r="R148" s="38"/>
      <c r="S148" s="38"/>
      <c r="T148" s="38"/>
      <c r="U148" s="38"/>
    </row>
    <row r="149" spans="1:21" x14ac:dyDescent="0.15">
      <c r="A149" s="36"/>
      <c r="C149" s="36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9"/>
      <c r="R149" s="38"/>
      <c r="S149" s="38"/>
      <c r="T149" s="38"/>
      <c r="U149" s="38"/>
    </row>
    <row r="150" spans="1:21" x14ac:dyDescent="0.15">
      <c r="A150" s="36"/>
      <c r="C150" s="36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9"/>
      <c r="R150" s="38"/>
      <c r="S150" s="38"/>
      <c r="T150" s="38"/>
      <c r="U150" s="38"/>
    </row>
    <row r="151" spans="1:21" x14ac:dyDescent="0.15">
      <c r="A151" s="36"/>
      <c r="C151" s="36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9"/>
      <c r="R151" s="38"/>
      <c r="S151" s="38"/>
      <c r="T151" s="38"/>
      <c r="U151" s="38"/>
    </row>
    <row r="152" spans="1:21" x14ac:dyDescent="0.15">
      <c r="A152" s="36"/>
      <c r="C152" s="36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9"/>
      <c r="R152" s="38"/>
      <c r="S152" s="38"/>
      <c r="T152" s="38"/>
      <c r="U152" s="38"/>
    </row>
    <row r="153" spans="1:21" x14ac:dyDescent="0.15">
      <c r="A153" s="36"/>
      <c r="C153" s="36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9"/>
      <c r="R153" s="38"/>
      <c r="S153" s="38"/>
      <c r="T153" s="38"/>
      <c r="U153" s="38"/>
    </row>
    <row r="154" spans="1:21" x14ac:dyDescent="0.15">
      <c r="A154" s="36"/>
      <c r="C154" s="36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9"/>
      <c r="R154" s="38"/>
      <c r="S154" s="38"/>
      <c r="T154" s="38"/>
      <c r="U154" s="38"/>
    </row>
    <row r="155" spans="1:21" x14ac:dyDescent="0.15">
      <c r="A155" s="36"/>
      <c r="C155" s="36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9"/>
      <c r="R155" s="38"/>
      <c r="S155" s="38"/>
      <c r="T155" s="38"/>
      <c r="U155" s="38"/>
    </row>
    <row r="156" spans="1:21" x14ac:dyDescent="0.15">
      <c r="A156" s="36"/>
      <c r="C156" s="36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9"/>
      <c r="R156" s="38"/>
      <c r="S156" s="38"/>
      <c r="T156" s="38"/>
      <c r="U156" s="38"/>
    </row>
    <row r="157" spans="1:21" x14ac:dyDescent="0.15">
      <c r="A157" s="36"/>
      <c r="C157" s="36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9"/>
      <c r="R157" s="38"/>
      <c r="S157" s="38"/>
      <c r="T157" s="38"/>
      <c r="U157" s="38"/>
    </row>
    <row r="158" spans="1:21" x14ac:dyDescent="0.15">
      <c r="A158" s="36"/>
      <c r="C158" s="36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9"/>
      <c r="R158" s="38"/>
      <c r="S158" s="38"/>
      <c r="T158" s="38"/>
      <c r="U158" s="38"/>
    </row>
    <row r="159" spans="1:21" x14ac:dyDescent="0.15">
      <c r="A159" s="36"/>
      <c r="C159" s="36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9"/>
      <c r="R159" s="38"/>
      <c r="S159" s="38"/>
      <c r="T159" s="38"/>
      <c r="U159" s="38"/>
    </row>
    <row r="160" spans="1:21" x14ac:dyDescent="0.15">
      <c r="A160" s="36"/>
      <c r="C160" s="36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9"/>
      <c r="R160" s="38"/>
      <c r="S160" s="38"/>
      <c r="T160" s="38"/>
      <c r="U160" s="38"/>
    </row>
    <row r="161" spans="1:21" x14ac:dyDescent="0.15">
      <c r="A161" s="36"/>
      <c r="C161" s="36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9"/>
      <c r="R161" s="38"/>
      <c r="S161" s="38"/>
      <c r="T161" s="38"/>
      <c r="U161" s="38"/>
    </row>
    <row r="162" spans="1:21" x14ac:dyDescent="0.15">
      <c r="A162" s="36"/>
      <c r="C162" s="36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9"/>
      <c r="R162" s="38"/>
      <c r="S162" s="38"/>
      <c r="T162" s="38"/>
      <c r="U162" s="38"/>
    </row>
    <row r="163" spans="1:21" x14ac:dyDescent="0.15">
      <c r="A163" s="36"/>
      <c r="C163" s="36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9"/>
      <c r="R163" s="38"/>
      <c r="S163" s="38"/>
      <c r="T163" s="38"/>
      <c r="U163" s="38"/>
    </row>
    <row r="164" spans="1:21" x14ac:dyDescent="0.15">
      <c r="A164" s="36"/>
      <c r="C164" s="36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9"/>
      <c r="R164" s="38"/>
      <c r="S164" s="38"/>
      <c r="T164" s="38"/>
      <c r="U164" s="38"/>
    </row>
    <row r="165" spans="1:21" x14ac:dyDescent="0.15">
      <c r="A165" s="36"/>
      <c r="C165" s="36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9"/>
      <c r="R165" s="38"/>
      <c r="S165" s="38"/>
      <c r="T165" s="38"/>
      <c r="U165" s="38"/>
    </row>
    <row r="166" spans="1:21" x14ac:dyDescent="0.15">
      <c r="A166" s="36"/>
      <c r="C166" s="36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9"/>
      <c r="R166" s="38"/>
      <c r="S166" s="38"/>
      <c r="T166" s="38"/>
      <c r="U166" s="38"/>
    </row>
    <row r="167" spans="1:21" x14ac:dyDescent="0.15">
      <c r="A167" s="36"/>
      <c r="C167" s="36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9"/>
      <c r="R167" s="38"/>
      <c r="S167" s="38"/>
      <c r="T167" s="38"/>
      <c r="U167" s="38"/>
    </row>
    <row r="168" spans="1:21" x14ac:dyDescent="0.15">
      <c r="A168" s="36"/>
      <c r="C168" s="36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9"/>
      <c r="R168" s="38"/>
      <c r="S168" s="38"/>
      <c r="T168" s="38"/>
      <c r="U168" s="38"/>
    </row>
    <row r="169" spans="1:21" x14ac:dyDescent="0.15">
      <c r="A169" s="36"/>
      <c r="C169" s="36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9"/>
      <c r="R169" s="38"/>
      <c r="S169" s="38"/>
      <c r="T169" s="38"/>
      <c r="U169" s="38"/>
    </row>
    <row r="170" spans="1:21" x14ac:dyDescent="0.15">
      <c r="A170" s="36"/>
      <c r="C170" s="36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9"/>
      <c r="R170" s="38"/>
      <c r="S170" s="38"/>
      <c r="T170" s="38"/>
      <c r="U170" s="38"/>
    </row>
    <row r="171" spans="1:21" x14ac:dyDescent="0.15">
      <c r="A171" s="36"/>
      <c r="C171" s="36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9"/>
      <c r="R171" s="38"/>
      <c r="S171" s="38"/>
      <c r="T171" s="38"/>
      <c r="U171" s="38"/>
    </row>
    <row r="172" spans="1:21" x14ac:dyDescent="0.15">
      <c r="A172" s="36"/>
      <c r="C172" s="36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9"/>
      <c r="R172" s="38"/>
      <c r="S172" s="38"/>
      <c r="T172" s="38"/>
      <c r="U172" s="38"/>
    </row>
    <row r="173" spans="1:21" x14ac:dyDescent="0.15">
      <c r="A173" s="36"/>
      <c r="C173" s="36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9"/>
      <c r="R173" s="38"/>
      <c r="S173" s="38"/>
      <c r="T173" s="38"/>
      <c r="U173" s="38"/>
    </row>
    <row r="174" spans="1:21" x14ac:dyDescent="0.15">
      <c r="A174" s="36"/>
      <c r="C174" s="36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9"/>
      <c r="R174" s="38"/>
      <c r="S174" s="38"/>
      <c r="T174" s="38"/>
      <c r="U174" s="38"/>
    </row>
    <row r="175" spans="1:21" x14ac:dyDescent="0.15">
      <c r="A175" s="36"/>
      <c r="C175" s="36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9"/>
      <c r="R175" s="38"/>
      <c r="S175" s="38"/>
      <c r="T175" s="38"/>
      <c r="U175" s="38"/>
    </row>
    <row r="176" spans="1:21" x14ac:dyDescent="0.15">
      <c r="A176" s="36"/>
      <c r="C176" s="36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9"/>
      <c r="R176" s="38"/>
      <c r="S176" s="38"/>
      <c r="T176" s="38"/>
      <c r="U176" s="38"/>
    </row>
    <row r="177" spans="1:21" x14ac:dyDescent="0.15">
      <c r="A177" s="36"/>
      <c r="C177" s="36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9"/>
      <c r="R177" s="38"/>
      <c r="S177" s="38"/>
      <c r="T177" s="38"/>
      <c r="U177" s="38"/>
    </row>
    <row r="178" spans="1:21" x14ac:dyDescent="0.15">
      <c r="A178" s="36"/>
      <c r="C178" s="36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9"/>
      <c r="R178" s="38"/>
      <c r="S178" s="38"/>
      <c r="T178" s="38"/>
      <c r="U178" s="38"/>
    </row>
    <row r="179" spans="1:21" x14ac:dyDescent="0.15">
      <c r="A179" s="36"/>
      <c r="C179" s="36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9"/>
      <c r="R179" s="38"/>
      <c r="S179" s="38"/>
      <c r="T179" s="38"/>
      <c r="U179" s="38"/>
    </row>
    <row r="180" spans="1:21" x14ac:dyDescent="0.15">
      <c r="A180" s="36"/>
      <c r="C180" s="36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9"/>
      <c r="R180" s="38"/>
      <c r="S180" s="38"/>
      <c r="T180" s="38"/>
      <c r="U180" s="38"/>
    </row>
    <row r="181" spans="1:21" x14ac:dyDescent="0.15">
      <c r="A181" s="36"/>
      <c r="C181" s="36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9"/>
      <c r="R181" s="38"/>
      <c r="S181" s="38"/>
      <c r="T181" s="38"/>
      <c r="U181" s="38"/>
    </row>
    <row r="182" spans="1:21" x14ac:dyDescent="0.15">
      <c r="A182" s="36"/>
      <c r="C182" s="36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9"/>
      <c r="R182" s="38"/>
      <c r="S182" s="38"/>
      <c r="T182" s="38"/>
      <c r="U182" s="38"/>
    </row>
    <row r="183" spans="1:21" x14ac:dyDescent="0.15">
      <c r="A183" s="36"/>
      <c r="C183" s="36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9"/>
      <c r="R183" s="38"/>
      <c r="S183" s="38"/>
      <c r="T183" s="38"/>
      <c r="U183" s="38"/>
    </row>
    <row r="184" spans="1:21" x14ac:dyDescent="0.15">
      <c r="A184" s="36"/>
      <c r="C184" s="36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9"/>
      <c r="R184" s="38"/>
      <c r="S184" s="38"/>
      <c r="T184" s="38"/>
      <c r="U184" s="38"/>
    </row>
    <row r="185" spans="1:21" x14ac:dyDescent="0.15">
      <c r="A185" s="36"/>
      <c r="C185" s="36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9"/>
      <c r="R185" s="38"/>
      <c r="S185" s="38"/>
      <c r="T185" s="38"/>
      <c r="U185" s="38"/>
    </row>
    <row r="186" spans="1:21" x14ac:dyDescent="0.15">
      <c r="A186" s="36"/>
      <c r="C186" s="36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9"/>
      <c r="R186" s="38"/>
      <c r="S186" s="38"/>
      <c r="T186" s="38"/>
      <c r="U186" s="38"/>
    </row>
    <row r="187" spans="1:21" x14ac:dyDescent="0.15">
      <c r="A187" s="36"/>
      <c r="C187" s="36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9"/>
      <c r="R187" s="38"/>
      <c r="S187" s="38"/>
      <c r="T187" s="38"/>
      <c r="U187" s="38"/>
    </row>
    <row r="188" spans="1:21" x14ac:dyDescent="0.15">
      <c r="A188" s="36"/>
      <c r="C188" s="36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9"/>
      <c r="R188" s="38"/>
      <c r="S188" s="38"/>
      <c r="T188" s="38"/>
      <c r="U188" s="38"/>
    </row>
    <row r="189" spans="1:21" x14ac:dyDescent="0.15">
      <c r="A189" s="36"/>
      <c r="C189" s="36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9"/>
      <c r="R189" s="38"/>
      <c r="S189" s="38"/>
      <c r="T189" s="38"/>
      <c r="U189" s="38"/>
    </row>
    <row r="190" spans="1:21" x14ac:dyDescent="0.15">
      <c r="A190" s="36"/>
      <c r="C190" s="36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9"/>
      <c r="R190" s="38"/>
      <c r="S190" s="38"/>
      <c r="T190" s="38"/>
      <c r="U190" s="38"/>
    </row>
    <row r="191" spans="1:21" x14ac:dyDescent="0.15">
      <c r="A191" s="36"/>
      <c r="C191" s="36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9"/>
      <c r="R191" s="38"/>
      <c r="S191" s="38"/>
      <c r="T191" s="38"/>
      <c r="U191" s="38"/>
    </row>
    <row r="192" spans="1:21" x14ac:dyDescent="0.15">
      <c r="A192" s="36"/>
      <c r="C192" s="36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9"/>
      <c r="R192" s="38"/>
      <c r="S192" s="38"/>
      <c r="T192" s="38"/>
      <c r="U192" s="38"/>
    </row>
    <row r="193" spans="1:21" x14ac:dyDescent="0.15">
      <c r="A193" s="36"/>
      <c r="C193" s="36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9"/>
      <c r="R193" s="38"/>
      <c r="S193" s="38"/>
      <c r="T193" s="38"/>
      <c r="U193" s="38"/>
    </row>
    <row r="194" spans="1:21" x14ac:dyDescent="0.15">
      <c r="A194" s="36"/>
      <c r="C194" s="36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9"/>
      <c r="R194" s="38"/>
      <c r="S194" s="38"/>
      <c r="T194" s="38"/>
      <c r="U194" s="38"/>
    </row>
    <row r="195" spans="1:21" x14ac:dyDescent="0.15">
      <c r="A195" s="36"/>
      <c r="C195" s="36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9"/>
      <c r="R195" s="38"/>
      <c r="S195" s="38"/>
      <c r="T195" s="38"/>
      <c r="U195" s="38"/>
    </row>
    <row r="196" spans="1:21" x14ac:dyDescent="0.15">
      <c r="A196" s="36"/>
      <c r="C196" s="36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9"/>
      <c r="R196" s="38"/>
      <c r="S196" s="38"/>
      <c r="T196" s="38"/>
      <c r="U196" s="38"/>
    </row>
    <row r="197" spans="1:21" x14ac:dyDescent="0.15">
      <c r="A197" s="36"/>
      <c r="C197" s="36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9"/>
      <c r="R197" s="38"/>
      <c r="S197" s="38"/>
      <c r="T197" s="38"/>
      <c r="U197" s="38"/>
    </row>
    <row r="198" spans="1:21" x14ac:dyDescent="0.15">
      <c r="A198" s="36"/>
      <c r="C198" s="36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9"/>
      <c r="R198" s="38"/>
      <c r="S198" s="38"/>
      <c r="T198" s="38"/>
      <c r="U198" s="38"/>
    </row>
    <row r="199" spans="1:21" x14ac:dyDescent="0.15">
      <c r="A199" s="36"/>
      <c r="C199" s="36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9"/>
      <c r="R199" s="38"/>
      <c r="S199" s="38"/>
      <c r="T199" s="38"/>
      <c r="U199" s="38"/>
    </row>
    <row r="200" spans="1:21" x14ac:dyDescent="0.15">
      <c r="A200" s="36"/>
      <c r="C200" s="36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9"/>
      <c r="R200" s="38"/>
      <c r="S200" s="38"/>
      <c r="T200" s="38"/>
      <c r="U200" s="38"/>
    </row>
    <row r="201" spans="1:21" x14ac:dyDescent="0.15">
      <c r="A201" s="36"/>
      <c r="C201" s="36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9"/>
      <c r="R201" s="38"/>
      <c r="S201" s="38"/>
      <c r="T201" s="38"/>
      <c r="U201" s="38"/>
    </row>
    <row r="202" spans="1:21" x14ac:dyDescent="0.15">
      <c r="A202" s="36"/>
      <c r="C202" s="36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9"/>
      <c r="R202" s="38"/>
      <c r="S202" s="38"/>
      <c r="T202" s="38"/>
      <c r="U202" s="38"/>
    </row>
    <row r="203" spans="1:21" x14ac:dyDescent="0.15">
      <c r="A203" s="36"/>
      <c r="C203" s="36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9"/>
      <c r="R203" s="38"/>
      <c r="S203" s="38"/>
      <c r="T203" s="38"/>
      <c r="U203" s="38"/>
    </row>
    <row r="204" spans="1:21" x14ac:dyDescent="0.15">
      <c r="A204" s="36"/>
      <c r="C204" s="36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9"/>
      <c r="R204" s="38"/>
      <c r="S204" s="38"/>
      <c r="T204" s="38"/>
      <c r="U204" s="38"/>
    </row>
    <row r="205" spans="1:21" x14ac:dyDescent="0.15">
      <c r="A205" s="36"/>
      <c r="C205" s="36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9"/>
      <c r="R205" s="38"/>
      <c r="S205" s="38"/>
      <c r="T205" s="38"/>
      <c r="U205" s="38"/>
    </row>
    <row r="206" spans="1:21" x14ac:dyDescent="0.15">
      <c r="A206" s="36"/>
      <c r="C206" s="36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9"/>
      <c r="R206" s="38"/>
      <c r="S206" s="38"/>
      <c r="T206" s="38"/>
      <c r="U206" s="38"/>
    </row>
    <row r="207" spans="1:21" x14ac:dyDescent="0.15">
      <c r="A207" s="36"/>
      <c r="C207" s="36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9"/>
      <c r="R207" s="38"/>
      <c r="S207" s="38"/>
      <c r="T207" s="38"/>
      <c r="U207" s="38"/>
    </row>
    <row r="208" spans="1:21" x14ac:dyDescent="0.15">
      <c r="A208" s="36"/>
      <c r="C208" s="36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9"/>
      <c r="R208" s="38"/>
      <c r="S208" s="38"/>
      <c r="T208" s="38"/>
      <c r="U208" s="38"/>
    </row>
    <row r="209" spans="1:21" x14ac:dyDescent="0.15">
      <c r="A209" s="36"/>
      <c r="C209" s="36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9"/>
      <c r="R209" s="38"/>
      <c r="S209" s="38"/>
      <c r="T209" s="38"/>
      <c r="U209" s="38"/>
    </row>
    <row r="210" spans="1:21" x14ac:dyDescent="0.15">
      <c r="A210" s="36"/>
      <c r="C210" s="36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9"/>
      <c r="R210" s="38"/>
      <c r="S210" s="38"/>
      <c r="T210" s="38"/>
      <c r="U210" s="38"/>
    </row>
    <row r="211" spans="1:21" x14ac:dyDescent="0.15">
      <c r="A211" s="36"/>
      <c r="C211" s="36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9"/>
      <c r="R211" s="38"/>
      <c r="S211" s="38"/>
      <c r="T211" s="38"/>
      <c r="U211" s="38"/>
    </row>
    <row r="212" spans="1:21" x14ac:dyDescent="0.15">
      <c r="A212" s="36"/>
      <c r="C212" s="36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9"/>
      <c r="R212" s="38"/>
      <c r="S212" s="38"/>
      <c r="T212" s="38"/>
      <c r="U212" s="38"/>
    </row>
    <row r="213" spans="1:21" x14ac:dyDescent="0.15">
      <c r="A213" s="36"/>
      <c r="C213" s="36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9"/>
      <c r="R213" s="38"/>
      <c r="S213" s="38"/>
      <c r="T213" s="38"/>
      <c r="U213" s="38"/>
    </row>
    <row r="214" spans="1:21" x14ac:dyDescent="0.15">
      <c r="A214" s="36"/>
      <c r="C214" s="36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9"/>
      <c r="R214" s="38"/>
      <c r="S214" s="38"/>
      <c r="T214" s="38"/>
      <c r="U214" s="38"/>
    </row>
  </sheetData>
  <mergeCells count="5">
    <mergeCell ref="D1:G1"/>
    <mergeCell ref="I1:Q1"/>
    <mergeCell ref="D85:G85"/>
    <mergeCell ref="I85:Q85"/>
    <mergeCell ref="I86:M86"/>
  </mergeCells>
  <pageMargins left="0" right="0" top="0.29566929133858305" bottom="0.29566929133858305" header="0" footer="0"/>
  <pageSetup paperSize="0" fitToWidth="0" fitToHeight="0" pageOrder="overThenDown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81</TotalTime>
  <Application>Excel iOS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Accounts_2022-23</vt:lpstr>
      <vt:lpstr>Accounts_2022-23!Print_Area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Lloyd</dc:creator>
  <cp:lastModifiedBy>X</cp:lastModifiedBy>
  <cp:revision>2</cp:revision>
  <cp:lastPrinted>2018-05-08T06:39:30Z</cp:lastPrinted>
  <dcterms:created xsi:type="dcterms:W3CDTF">2017-06-07T16:34:27Z</dcterms:created>
  <dcterms:modified xsi:type="dcterms:W3CDTF">2024-06-01T13:51:05Z</dcterms:modified>
</cp:coreProperties>
</file>